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325" tabRatio="844"/>
  </bookViews>
  <sheets>
    <sheet name="汇总 (2)" sheetId="18" r:id="rId1"/>
  </sheets>
  <definedNames>
    <definedName name="_xlnm._FilterDatabase" localSheetId="0" hidden="1">'汇总 (2)'!$A$4:$AA$17</definedName>
    <definedName name="_xlnm.Print_Titles" localSheetId="0">'汇总 (2)'!$2:$4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<sst xmlns="http://schemas.openxmlformats.org/spreadsheetml/2006/main" count="166" uniqueCount="104">
  <si>
    <t>焉耆县2024年中央、自治区（第二批）财政衔接推进乡村振兴补助资金项目计划汇总表</t>
  </si>
  <si>
    <t>序号</t>
  </si>
  <si>
    <r>
      <rPr>
        <b/>
        <sz val="20"/>
        <color theme="1"/>
        <rFont val="方正仿宋_GBK"/>
        <charset val="134"/>
      </rPr>
      <t>项目库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编号</t>
    </r>
  </si>
  <si>
    <t>项目名称</t>
  </si>
  <si>
    <r>
      <rPr>
        <b/>
        <sz val="20"/>
        <color theme="1"/>
        <rFont val="方正仿宋_GBK"/>
        <charset val="134"/>
      </rPr>
      <t>项目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类别</t>
    </r>
  </si>
  <si>
    <r>
      <rPr>
        <b/>
        <sz val="20"/>
        <color theme="1"/>
        <rFont val="方正仿宋_GBK"/>
        <charset val="134"/>
      </rPr>
      <t>项目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子类型</t>
    </r>
  </si>
  <si>
    <r>
      <rPr>
        <b/>
        <sz val="20"/>
        <color theme="1"/>
        <rFont val="方正仿宋_GBK"/>
        <charset val="134"/>
      </rPr>
      <t>建设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性质</t>
    </r>
  </si>
  <si>
    <t>开工时间</t>
  </si>
  <si>
    <t>完工时间</t>
  </si>
  <si>
    <t>实施地点</t>
  </si>
  <si>
    <t>主要建设内容</t>
  </si>
  <si>
    <r>
      <rPr>
        <b/>
        <sz val="20"/>
        <color theme="1"/>
        <rFont val="方正仿宋_GBK"/>
        <charset val="134"/>
      </rPr>
      <t>建设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单位</t>
    </r>
  </si>
  <si>
    <r>
      <rPr>
        <b/>
        <sz val="20"/>
        <color theme="1"/>
        <rFont val="方正仿宋_GBK"/>
        <charset val="134"/>
      </rPr>
      <t>建设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规模</t>
    </r>
  </si>
  <si>
    <t>资金规模及来源</t>
  </si>
  <si>
    <t>项目主管部门</t>
  </si>
  <si>
    <t>责任人</t>
  </si>
  <si>
    <t>带动脱贫户数</t>
  </si>
  <si>
    <t>绩效目标</t>
  </si>
  <si>
    <t>利益联结</t>
  </si>
  <si>
    <t>入库时间</t>
  </si>
  <si>
    <t>审批文号</t>
  </si>
  <si>
    <t>备注</t>
  </si>
  <si>
    <t>合计</t>
  </si>
  <si>
    <t>中央衔接资金</t>
  </si>
  <si>
    <t>自治区衔接资金</t>
  </si>
  <si>
    <t>小计</t>
  </si>
  <si>
    <t>巩固拓展脱贫攻坚成果和乡村振兴</t>
  </si>
  <si>
    <r>
      <rPr>
        <b/>
        <sz val="20"/>
        <color theme="1"/>
        <rFont val="方正仿宋_GBK"/>
        <charset val="134"/>
      </rPr>
      <t>少数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民族</t>
    </r>
    <r>
      <rPr>
        <b/>
        <sz val="20"/>
        <color theme="1"/>
        <rFont val="Times New Roman"/>
        <charset val="134"/>
      </rPr>
      <t xml:space="preserve">
</t>
    </r>
    <r>
      <rPr>
        <b/>
        <sz val="20"/>
        <color theme="1"/>
        <rFont val="方正仿宋_GBK"/>
        <charset val="134"/>
      </rPr>
      <t>发展</t>
    </r>
  </si>
  <si>
    <t>一、产业发展</t>
  </si>
  <si>
    <t>YQ124</t>
  </si>
  <si>
    <r>
      <rPr>
        <sz val="18"/>
        <rFont val="方正仿宋_GBK"/>
        <charset val="134"/>
      </rPr>
      <t>七个星镇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</si>
  <si>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产业发展</t>
  </si>
  <si>
    <t>到户类</t>
  </si>
  <si>
    <t>新建</t>
  </si>
  <si>
    <t>2024.10</t>
  </si>
  <si>
    <t>七个星镇</t>
  </si>
  <si>
    <r>
      <rPr>
        <sz val="18"/>
        <rFont val="方正仿宋_GBK"/>
        <charset val="134"/>
      </rPr>
      <t>对七个星镇</t>
    </r>
    <r>
      <rPr>
        <sz val="18"/>
        <rFont val="Times New Roman"/>
        <charset val="134"/>
      </rPr>
      <t>8</t>
    </r>
    <r>
      <rPr>
        <sz val="18"/>
        <rFont val="方正仿宋_GBK"/>
        <charset val="134"/>
      </rPr>
      <t>个村</t>
    </r>
    <r>
      <rPr>
        <sz val="18"/>
        <rFont val="Times New Roman"/>
        <charset val="134"/>
      </rPr>
      <t>122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116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户监测户进行补助。其中：支持主要粮食作物单产提升是</t>
    </r>
    <r>
      <rPr>
        <sz val="18"/>
        <rFont val="Times New Roman"/>
        <charset val="134"/>
      </rPr>
      <t>34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950.2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9.502</t>
    </r>
    <r>
      <rPr>
        <sz val="18"/>
        <rFont val="方正仿宋_GBK"/>
        <charset val="134"/>
      </rPr>
      <t>万元；种植绿肥、秸秆还田</t>
    </r>
    <r>
      <rPr>
        <sz val="18"/>
        <rFont val="Times New Roman"/>
        <charset val="134"/>
      </rPr>
      <t>25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878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1.756</t>
    </r>
    <r>
      <rPr>
        <sz val="18"/>
        <rFont val="方正仿宋_GBK"/>
        <charset val="134"/>
      </rPr>
      <t>万元；积造有机肥</t>
    </r>
    <r>
      <rPr>
        <sz val="18"/>
        <rFont val="Times New Roman"/>
        <charset val="134"/>
      </rPr>
      <t>28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1826</t>
    </r>
    <r>
      <rPr>
        <sz val="18"/>
        <rFont val="方正仿宋_GBK"/>
        <charset val="134"/>
      </rPr>
      <t>立方米</t>
    </r>
    <r>
      <rPr>
        <sz val="18"/>
        <rFont val="Times New Roman"/>
        <charset val="134"/>
      </rPr>
      <t>5.478</t>
    </r>
    <r>
      <rPr>
        <sz val="18"/>
        <rFont val="方正仿宋_GBK"/>
        <charset val="134"/>
      </rPr>
      <t>万元；水肥一体化种植</t>
    </r>
    <r>
      <rPr>
        <sz val="18"/>
        <rFont val="Times New Roman"/>
        <charset val="134"/>
      </rPr>
      <t>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92.6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0.2778</t>
    </r>
    <r>
      <rPr>
        <sz val="18"/>
        <rFont val="方正仿宋_GBK"/>
        <charset val="134"/>
      </rPr>
      <t>万元；大棚购置菜苗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0.18</t>
    </r>
    <r>
      <rPr>
        <sz val="18"/>
        <rFont val="方正仿宋_GBK"/>
        <charset val="134"/>
      </rPr>
      <t>万元；引进良种能繁母牛养殖</t>
    </r>
    <r>
      <rPr>
        <sz val="18"/>
        <rFont val="Times New Roman"/>
        <charset val="134"/>
      </rPr>
      <t>27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63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24.6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12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19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5.45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205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8.2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18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140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4.2</t>
    </r>
    <r>
      <rPr>
        <sz val="18"/>
        <rFont val="方正仿宋_GBK"/>
        <charset val="134"/>
      </rPr>
      <t>万元；鸡鸭鹅养殖</t>
    </r>
    <r>
      <rPr>
        <sz val="18"/>
        <rFont val="Times New Roman"/>
        <charset val="134"/>
      </rPr>
      <t>70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5851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5.851</t>
    </r>
    <r>
      <rPr>
        <sz val="18"/>
        <rFont val="方正仿宋_GBK"/>
        <charset val="134"/>
      </rPr>
      <t>万元；肉鸽养殖</t>
    </r>
    <r>
      <rPr>
        <sz val="18"/>
        <rFont val="Times New Roman"/>
        <charset val="134"/>
      </rPr>
      <t>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370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0.111</t>
    </r>
    <r>
      <rPr>
        <sz val="18"/>
        <rFont val="方正仿宋_GBK"/>
        <charset val="134"/>
      </rPr>
      <t>万元；母牛性控冻精配种</t>
    </r>
    <r>
      <rPr>
        <sz val="18"/>
        <rFont val="Times New Roman"/>
        <charset val="134"/>
      </rPr>
      <t>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0.28</t>
    </r>
    <r>
      <rPr>
        <sz val="18"/>
        <rFont val="方正仿宋_GBK"/>
        <charset val="134"/>
      </rPr>
      <t>万元；青贮窖建设</t>
    </r>
    <r>
      <rPr>
        <sz val="18"/>
        <rFont val="Times New Roman"/>
        <charset val="134"/>
      </rPr>
      <t>27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2.7</t>
    </r>
    <r>
      <rPr>
        <sz val="18"/>
        <rFont val="方正仿宋_GBK"/>
        <charset val="134"/>
      </rPr>
      <t>万元；青贮窖改造</t>
    </r>
    <r>
      <rPr>
        <sz val="18"/>
        <rFont val="Times New Roman"/>
        <charset val="134"/>
      </rPr>
      <t>27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1.35</t>
    </r>
    <r>
      <rPr>
        <sz val="18"/>
        <rFont val="方正仿宋_GBK"/>
        <charset val="134"/>
      </rPr>
      <t>万元；养殖圈舍设施改造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0.6</t>
    </r>
    <r>
      <rPr>
        <sz val="18"/>
        <rFont val="方正仿宋_GBK"/>
        <charset val="134"/>
      </rPr>
      <t>万元；加工调制青贮、黄贮饲草料</t>
    </r>
    <r>
      <rPr>
        <sz val="18"/>
        <rFont val="Times New Roman"/>
        <charset val="134"/>
      </rPr>
      <t>28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2370</t>
    </r>
    <r>
      <rPr>
        <sz val="18"/>
        <rFont val="方正仿宋_GBK"/>
        <charset val="134"/>
      </rPr>
      <t>吨</t>
    </r>
    <r>
      <rPr>
        <sz val="18"/>
        <rFont val="Times New Roman"/>
        <charset val="134"/>
      </rPr>
      <t>11.85</t>
    </r>
    <r>
      <rPr>
        <sz val="18"/>
        <rFont val="方正仿宋_GBK"/>
        <charset val="134"/>
      </rPr>
      <t>万元；支持品种优化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136.6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5.464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73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172.62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17.262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20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1.08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14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2.7</t>
    </r>
    <r>
      <rPr>
        <sz val="18"/>
        <rFont val="方正仿宋_GBK"/>
        <charset val="134"/>
      </rPr>
      <t>万元。共计补助</t>
    </r>
    <r>
      <rPr>
        <sz val="18"/>
        <rFont val="Times New Roman"/>
        <charset val="134"/>
      </rPr>
      <t>108.8918</t>
    </r>
    <r>
      <rPr>
        <sz val="18"/>
        <rFont val="方正仿宋_GBK"/>
        <charset val="134"/>
      </rPr>
      <t>万元。</t>
    </r>
  </si>
  <si>
    <t>户</t>
  </si>
  <si>
    <r>
      <rPr>
        <sz val="18"/>
        <color theme="1"/>
        <rFont val="方正仿宋_GBK"/>
        <charset val="134"/>
      </rPr>
      <t>马木提江</t>
    </r>
    <r>
      <rPr>
        <sz val="18"/>
        <color theme="1"/>
        <rFont val="Times New Roman"/>
        <charset val="134"/>
      </rPr>
      <t>·</t>
    </r>
    <r>
      <rPr>
        <sz val="18"/>
        <color theme="1"/>
        <rFont val="方正仿宋_GBK"/>
        <charset val="134"/>
      </rPr>
      <t>艾买尔江</t>
    </r>
    <r>
      <rPr>
        <sz val="18"/>
        <color theme="1"/>
        <rFont val="Times New Roman"/>
        <charset val="134"/>
      </rPr>
      <t xml:space="preserve">
</t>
    </r>
    <r>
      <rPr>
        <sz val="18"/>
        <color theme="1"/>
        <rFont val="方正仿宋_GBK"/>
        <charset val="134"/>
      </rPr>
      <t>顾朋宇</t>
    </r>
  </si>
  <si>
    <t>该项目的实施，有效调动脱贫户、监测户产业发展内生动力，不断提高脱贫户、监测户收入。</t>
  </si>
  <si>
    <r>
      <rPr>
        <sz val="18"/>
        <rFont val="方正仿宋_GBK"/>
        <charset val="134"/>
      </rPr>
      <t>该项目的实施，有效促进我镇</t>
    </r>
    <r>
      <rPr>
        <sz val="18"/>
        <rFont val="Times New Roman"/>
        <charset val="134"/>
      </rPr>
      <t>122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</si>
  <si>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2024.05.30</t>
  </si>
  <si>
    <r>
      <rPr>
        <sz val="18"/>
        <color theme="1"/>
        <rFont val="方正仿宋_GBK"/>
        <charset val="134"/>
      </rPr>
      <t>焉党农领办〔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仿宋_GBK"/>
        <charset val="134"/>
      </rPr>
      <t>〕</t>
    </r>
    <r>
      <rPr>
        <sz val="18"/>
        <color theme="1"/>
        <rFont val="Times New Roman"/>
        <charset val="134"/>
      </rPr>
      <t>6</t>
    </r>
    <r>
      <rPr>
        <sz val="18"/>
        <color theme="1"/>
        <rFont val="方正仿宋_GBK"/>
        <charset val="134"/>
      </rPr>
      <t>号</t>
    </r>
  </si>
  <si>
    <t>YQ125</t>
  </si>
  <si>
    <r>
      <rPr>
        <sz val="18"/>
        <rFont val="方正仿宋_GBK"/>
        <charset val="134"/>
      </rPr>
      <t>永宁镇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</si>
  <si>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永宁镇</t>
  </si>
  <si>
    <r>
      <rPr>
        <sz val="18"/>
        <rFont val="方正仿宋_GBK"/>
        <charset val="134"/>
      </rPr>
      <t>对永宁镇</t>
    </r>
    <r>
      <rPr>
        <sz val="18"/>
        <rFont val="Times New Roman"/>
        <charset val="134"/>
      </rPr>
      <t>8</t>
    </r>
    <r>
      <rPr>
        <sz val="18"/>
        <rFont val="方正仿宋_GBK"/>
        <charset val="134"/>
      </rPr>
      <t>个村社区</t>
    </r>
    <r>
      <rPr>
        <sz val="18"/>
        <rFont val="Times New Roman"/>
        <charset val="134"/>
      </rPr>
      <t>85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63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22</t>
    </r>
    <r>
      <rPr>
        <sz val="18"/>
        <rFont val="方正仿宋_GBK"/>
        <charset val="134"/>
      </rPr>
      <t>户监测户进行补助。其中：支持主要粮食作物单产提升是</t>
    </r>
    <r>
      <rPr>
        <sz val="18"/>
        <rFont val="Times New Roman"/>
        <charset val="134"/>
      </rPr>
      <t>29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244.2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2.442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0.11</t>
    </r>
    <r>
      <rPr>
        <sz val="18"/>
        <rFont val="方正仿宋_GBK"/>
        <charset val="134"/>
      </rPr>
      <t>万元；支持耕地质量保护和提升（深松整地</t>
    </r>
    <r>
      <rPr>
        <sz val="18"/>
        <rFont val="Times New Roman"/>
        <charset val="134"/>
      </rPr>
      <t>16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270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0.3834</t>
    </r>
    <r>
      <rPr>
        <sz val="18"/>
        <rFont val="方正仿宋_GBK"/>
        <charset val="134"/>
      </rPr>
      <t>万元；积造有机肥</t>
    </r>
    <r>
      <rPr>
        <sz val="18"/>
        <rFont val="Times New Roman"/>
        <charset val="134"/>
      </rPr>
      <t>34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1462</t>
    </r>
    <r>
      <rPr>
        <sz val="18"/>
        <rFont val="方正仿宋_GBK"/>
        <charset val="134"/>
      </rPr>
      <t>立方米</t>
    </r>
    <r>
      <rPr>
        <sz val="18"/>
        <rFont val="Times New Roman"/>
        <charset val="134"/>
      </rPr>
      <t>4.386</t>
    </r>
    <r>
      <rPr>
        <sz val="18"/>
        <rFont val="方正仿宋_GBK"/>
        <charset val="134"/>
      </rPr>
      <t>万元）；水肥一体化种植</t>
    </r>
    <r>
      <rPr>
        <sz val="18"/>
        <rFont val="Times New Roman"/>
        <charset val="134"/>
      </rPr>
      <t>30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363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1.089</t>
    </r>
    <r>
      <rPr>
        <sz val="18"/>
        <rFont val="方正仿宋_GBK"/>
        <charset val="134"/>
      </rPr>
      <t>万元；引进良种能繁母牛养殖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24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5.65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21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3.8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503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10.57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47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1129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26.925</t>
    </r>
    <r>
      <rPr>
        <sz val="18"/>
        <rFont val="方正仿宋_GBK"/>
        <charset val="134"/>
      </rPr>
      <t>万元；鸡鸭鹅养殖</t>
    </r>
    <r>
      <rPr>
        <sz val="18"/>
        <rFont val="Times New Roman"/>
        <charset val="134"/>
      </rPr>
      <t>13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1083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1.083</t>
    </r>
    <r>
      <rPr>
        <sz val="18"/>
        <rFont val="方正仿宋_GBK"/>
        <charset val="134"/>
      </rPr>
      <t>万元；肉鸽养殖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250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0.075</t>
    </r>
    <r>
      <rPr>
        <sz val="18"/>
        <rFont val="方正仿宋_GBK"/>
        <charset val="134"/>
      </rPr>
      <t>万元；支持养殖配套设施新建改造提升（青贮窖改造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0.2</t>
    </r>
    <r>
      <rPr>
        <sz val="18"/>
        <rFont val="方正仿宋_GBK"/>
        <charset val="134"/>
      </rPr>
      <t>万元；养殖圈舍设施改造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0.1</t>
    </r>
    <r>
      <rPr>
        <sz val="18"/>
        <rFont val="方正仿宋_GBK"/>
        <charset val="134"/>
      </rPr>
      <t>万元）；品种改良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7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0.14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36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0.5661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37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2123</t>
    </r>
    <r>
      <rPr>
        <sz val="18"/>
        <rFont val="方正仿宋_GBK"/>
        <charset val="134"/>
      </rPr>
      <t>吨</t>
    </r>
    <r>
      <rPr>
        <sz val="18"/>
        <rFont val="Times New Roman"/>
        <charset val="134"/>
      </rPr>
      <t>10.615</t>
    </r>
    <r>
      <rPr>
        <sz val="18"/>
        <rFont val="方正仿宋_GBK"/>
        <charset val="134"/>
      </rPr>
      <t>万元；其他养殖类补助</t>
    </r>
    <r>
      <rPr>
        <sz val="18"/>
        <rFont val="Times New Roman"/>
        <charset val="134"/>
      </rPr>
      <t>0.768235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41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30.03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3.003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15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0.54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0.8</t>
    </r>
    <r>
      <rPr>
        <sz val="18"/>
        <rFont val="方正仿宋_GBK"/>
        <charset val="134"/>
      </rPr>
      <t>万元。共计补助</t>
    </r>
    <r>
      <rPr>
        <sz val="18"/>
        <rFont val="Times New Roman"/>
        <charset val="134"/>
      </rPr>
      <t>73.245735</t>
    </r>
    <r>
      <rPr>
        <sz val="18"/>
        <rFont val="方正仿宋_GBK"/>
        <charset val="134"/>
      </rPr>
      <t>万元。</t>
    </r>
  </si>
  <si>
    <r>
      <rPr>
        <sz val="18"/>
        <rFont val="方正仿宋_GBK"/>
        <charset val="134"/>
      </rPr>
      <t>何琳</t>
    </r>
    <r>
      <rPr>
        <sz val="18"/>
        <rFont val="Times New Roman"/>
        <charset val="134"/>
      </rPr>
      <t xml:space="preserve">       </t>
    </r>
    <r>
      <rPr>
        <sz val="18"/>
        <rFont val="方正仿宋_GBK"/>
        <charset val="134"/>
      </rPr>
      <t>李博</t>
    </r>
  </si>
  <si>
    <r>
      <rPr>
        <sz val="18"/>
        <rFont val="方正仿宋_GBK"/>
        <charset val="134"/>
      </rPr>
      <t>该项目的实施，有效促进我镇</t>
    </r>
    <r>
      <rPr>
        <sz val="18"/>
        <rFont val="Times New Roman"/>
        <charset val="134"/>
      </rPr>
      <t>85</t>
    </r>
    <r>
      <rPr>
        <sz val="18"/>
        <rFont val="方正仿宋_GBK"/>
        <charset val="134"/>
      </rPr>
      <t>户脱贫户、监测户生产生活质量，为持续巩固脱贫攻坚成果奠定了基础。</t>
    </r>
  </si>
  <si>
    <r>
      <rPr>
        <sz val="18"/>
        <rFont val="方正仿宋_GBK"/>
        <charset val="134"/>
      </rPr>
      <t>焉党农领办〔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〕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号</t>
    </r>
  </si>
  <si>
    <t>YQ126</t>
  </si>
  <si>
    <r>
      <rPr>
        <sz val="18"/>
        <rFont val="方正仿宋_GBK"/>
        <charset val="134"/>
      </rPr>
      <t>四十里城子镇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</si>
  <si>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四十里城子镇</t>
  </si>
  <si>
    <r>
      <rPr>
        <sz val="18"/>
        <rFont val="方正仿宋_GBK"/>
        <charset val="134"/>
      </rPr>
      <t>对四十里城子镇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个村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个社区</t>
    </r>
    <r>
      <rPr>
        <sz val="18"/>
        <rFont val="Times New Roman"/>
        <charset val="134"/>
      </rPr>
      <t>279</t>
    </r>
    <r>
      <rPr>
        <sz val="18"/>
        <rFont val="方正仿宋_GBK"/>
        <charset val="134"/>
      </rPr>
      <t>户帮扶对象符合发展产业及自愿发展产业到户类项目脱贫户</t>
    </r>
    <r>
      <rPr>
        <sz val="18"/>
        <rFont val="Times New Roman"/>
        <charset val="134"/>
      </rPr>
      <t>227</t>
    </r>
    <r>
      <rPr>
        <sz val="18"/>
        <rFont val="方正仿宋_GBK"/>
        <charset val="134"/>
      </rPr>
      <t>户、监测户</t>
    </r>
    <r>
      <rPr>
        <sz val="18"/>
        <rFont val="Times New Roman"/>
        <charset val="134"/>
      </rPr>
      <t>52</t>
    </r>
    <r>
      <rPr>
        <sz val="18"/>
        <rFont val="方正仿宋_GBK"/>
        <charset val="134"/>
      </rPr>
      <t>户进行补助。支持主要粮食作物单产提升</t>
    </r>
    <r>
      <rPr>
        <sz val="18"/>
        <rFont val="Times New Roman"/>
        <charset val="134"/>
      </rPr>
      <t>96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828.3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8.283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93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0.93</t>
    </r>
    <r>
      <rPr>
        <sz val="18"/>
        <rFont val="方正仿宋_GBK"/>
        <charset val="134"/>
      </rPr>
      <t>万元；支持耕地质量保护和提升深松整地</t>
    </r>
    <r>
      <rPr>
        <sz val="18"/>
        <rFont val="Times New Roman"/>
        <charset val="134"/>
      </rPr>
      <t>19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298.6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0.4479</t>
    </r>
    <r>
      <rPr>
        <sz val="18"/>
        <rFont val="方正仿宋_GBK"/>
        <charset val="134"/>
      </rPr>
      <t>万元；种植绿肥、秸秆还田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162.3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0.3246</t>
    </r>
    <r>
      <rPr>
        <sz val="18"/>
        <rFont val="方正仿宋_GBK"/>
        <charset val="134"/>
      </rPr>
      <t>万元；积造有机肥</t>
    </r>
    <r>
      <rPr>
        <sz val="18"/>
        <rFont val="Times New Roman"/>
        <charset val="134"/>
      </rPr>
      <t>32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1937</t>
    </r>
    <r>
      <rPr>
        <sz val="18"/>
        <rFont val="方正仿宋_GBK"/>
        <charset val="134"/>
      </rPr>
      <t>立方米</t>
    </r>
    <r>
      <rPr>
        <sz val="18"/>
        <rFont val="Times New Roman"/>
        <charset val="134"/>
      </rPr>
      <t>5.811</t>
    </r>
    <r>
      <rPr>
        <sz val="18"/>
        <rFont val="方正仿宋_GBK"/>
        <charset val="134"/>
      </rPr>
      <t>万元；支持关键技术运用</t>
    </r>
    <r>
      <rPr>
        <sz val="18"/>
        <rFont val="Times New Roman"/>
        <charset val="134"/>
      </rPr>
      <t>93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1456.3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4.3689</t>
    </r>
    <r>
      <rPr>
        <sz val="18"/>
        <rFont val="方正仿宋_GBK"/>
        <charset val="134"/>
      </rPr>
      <t>万元；引进良种能繁母牛养殖</t>
    </r>
    <r>
      <rPr>
        <sz val="18"/>
        <rFont val="Times New Roman"/>
        <charset val="134"/>
      </rPr>
      <t>30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75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27.2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36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61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17.8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19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357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14.08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108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1134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30.245</t>
    </r>
    <r>
      <rPr>
        <sz val="18"/>
        <rFont val="方正仿宋_GBK"/>
        <charset val="134"/>
      </rPr>
      <t>万元；支持禽类养殖鸡鸭鹅养殖</t>
    </r>
    <r>
      <rPr>
        <sz val="18"/>
        <rFont val="Times New Roman"/>
        <charset val="134"/>
      </rPr>
      <t>20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1785</t>
    </r>
    <r>
      <rPr>
        <sz val="18"/>
        <rFont val="方正仿宋_GBK"/>
        <charset val="134"/>
      </rPr>
      <t>羽</t>
    </r>
    <r>
      <rPr>
        <sz val="18"/>
        <rFont val="Times New Roman"/>
        <charset val="134"/>
      </rPr>
      <t>1.785</t>
    </r>
    <r>
      <rPr>
        <sz val="18"/>
        <rFont val="方正仿宋_GBK"/>
        <charset val="134"/>
      </rPr>
      <t>万元；支持牲畜养殖提质增效品种改良牛</t>
    </r>
    <r>
      <rPr>
        <sz val="18"/>
        <rFont val="Times New Roman"/>
        <charset val="134"/>
      </rPr>
      <t>26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42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0.84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0.072</t>
    </r>
    <r>
      <rPr>
        <sz val="18"/>
        <rFont val="方正仿宋_GBK"/>
        <charset val="134"/>
      </rPr>
      <t>万元；支持养殖配套设施新建改造提升青贮窖建设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0.1</t>
    </r>
    <r>
      <rPr>
        <sz val="18"/>
        <rFont val="方正仿宋_GBK"/>
        <charset val="134"/>
      </rPr>
      <t>万元；青贮窖改造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0.75</t>
    </r>
    <r>
      <rPr>
        <sz val="18"/>
        <rFont val="方正仿宋_GBK"/>
        <charset val="134"/>
      </rPr>
      <t>万元；养殖圈舍设施改造</t>
    </r>
    <r>
      <rPr>
        <sz val="18"/>
        <rFont val="Times New Roman"/>
        <charset val="134"/>
      </rPr>
      <t>20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20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39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1496</t>
    </r>
    <r>
      <rPr>
        <sz val="18"/>
        <rFont val="方正仿宋_GBK"/>
        <charset val="134"/>
      </rPr>
      <t>吨</t>
    </r>
    <r>
      <rPr>
        <sz val="18"/>
        <rFont val="Times New Roman"/>
        <charset val="134"/>
      </rPr>
      <t>7.48</t>
    </r>
    <r>
      <rPr>
        <sz val="18"/>
        <rFont val="方正仿宋_GBK"/>
        <charset val="134"/>
      </rPr>
      <t>万元；支持品种优化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0.16</t>
    </r>
    <r>
      <rPr>
        <sz val="18"/>
        <rFont val="方正仿宋_GBK"/>
        <charset val="134"/>
      </rPr>
      <t>万元；支持疏密改造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1.32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 xml:space="preserve"> 0.0528</t>
    </r>
    <r>
      <rPr>
        <sz val="18"/>
        <rFont val="方正仿宋_GBK"/>
        <charset val="134"/>
      </rPr>
      <t>万元；支持整形修剪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2.5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0.02709</t>
    </r>
    <r>
      <rPr>
        <sz val="18"/>
        <rFont val="方正仿宋_GBK"/>
        <charset val="134"/>
      </rPr>
      <t>万元；支持病虫害防治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2.5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0.025685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149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83.218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8.3218</t>
    </r>
    <r>
      <rPr>
        <sz val="18"/>
        <rFont val="方正仿宋_GBK"/>
        <charset val="134"/>
      </rPr>
      <t>万元。就业创业：就业稳岗</t>
    </r>
    <r>
      <rPr>
        <sz val="18"/>
        <rFont val="Times New Roman"/>
        <charset val="134"/>
      </rPr>
      <t>38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43</t>
    </r>
    <r>
      <rPr>
        <sz val="18"/>
        <rFont val="方正仿宋_GBK"/>
        <charset val="134"/>
      </rPr>
      <t>人</t>
    </r>
    <r>
      <rPr>
        <sz val="18"/>
        <rFont val="Times New Roman"/>
        <charset val="134"/>
      </rPr>
      <t>1.02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14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2.6</t>
    </r>
    <r>
      <rPr>
        <sz val="18"/>
        <rFont val="方正仿宋_GBK"/>
        <charset val="134"/>
      </rPr>
      <t>万元。资金总数</t>
    </r>
    <r>
      <rPr>
        <sz val="18"/>
        <rFont val="Times New Roman"/>
        <charset val="134"/>
      </rPr>
      <t>134.724775</t>
    </r>
    <r>
      <rPr>
        <sz val="18"/>
        <rFont val="方正仿宋_GBK"/>
        <charset val="134"/>
      </rPr>
      <t>万元。</t>
    </r>
  </si>
  <si>
    <r>
      <rPr>
        <sz val="18"/>
        <color rgb="FF000000"/>
        <rFont val="方正仿宋_GBK"/>
        <charset val="134"/>
      </rPr>
      <t>雪热提</t>
    </r>
    <r>
      <rPr>
        <sz val="18"/>
        <color rgb="FF000000"/>
        <rFont val="Times New Roman"/>
        <charset val="134"/>
      </rPr>
      <t>·</t>
    </r>
    <r>
      <rPr>
        <sz val="18"/>
        <color rgb="FF000000"/>
        <rFont val="方正仿宋_GBK"/>
        <charset val="134"/>
      </rPr>
      <t>阿不力孜</t>
    </r>
    <r>
      <rPr>
        <sz val="18"/>
        <color rgb="FF000000"/>
        <rFont val="Times New Roman"/>
        <charset val="134"/>
      </rPr>
      <t xml:space="preserve"> </t>
    </r>
    <r>
      <rPr>
        <sz val="18"/>
        <color rgb="FF000000"/>
        <rFont val="方正仿宋_GBK"/>
        <charset val="134"/>
      </rPr>
      <t>王明广</t>
    </r>
    <r>
      <rPr>
        <sz val="18"/>
        <color rgb="FF000000"/>
        <rFont val="Times New Roman"/>
        <charset val="134"/>
      </rPr>
      <t xml:space="preserve">  </t>
    </r>
    <r>
      <rPr>
        <sz val="18"/>
        <color rgb="FF000000"/>
        <rFont val="方正仿宋_GBK"/>
        <charset val="134"/>
      </rPr>
      <t>巴燕</t>
    </r>
  </si>
  <si>
    <r>
      <rPr>
        <sz val="18"/>
        <rFont val="方正仿宋_GBK"/>
        <charset val="134"/>
      </rPr>
      <t>该项目的实施，有效促进我镇</t>
    </r>
    <r>
      <rPr>
        <sz val="18"/>
        <rFont val="Times New Roman"/>
        <charset val="134"/>
      </rPr>
      <t>279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</si>
  <si>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YQ127</t>
  </si>
  <si>
    <r>
      <rPr>
        <sz val="18"/>
        <rFont val="方正仿宋_GBK"/>
        <charset val="134"/>
      </rPr>
      <t>五号渠乡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</si>
  <si>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五号渠乡</t>
  </si>
  <si>
    <r>
      <rPr>
        <sz val="18"/>
        <rFont val="方正仿宋_GBK"/>
        <charset val="134"/>
      </rPr>
      <t>对我乡</t>
    </r>
    <r>
      <rPr>
        <sz val="18"/>
        <rFont val="Times New Roman"/>
        <charset val="134"/>
      </rPr>
      <t>10</t>
    </r>
    <r>
      <rPr>
        <sz val="18"/>
        <rFont val="方正仿宋_GBK"/>
        <charset val="134"/>
      </rPr>
      <t>个村社区</t>
    </r>
    <r>
      <rPr>
        <sz val="18"/>
        <rFont val="Times New Roman"/>
        <charset val="134"/>
      </rPr>
      <t>65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35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30</t>
    </r>
    <r>
      <rPr>
        <sz val="18"/>
        <rFont val="方正仿宋_GBK"/>
        <charset val="134"/>
      </rPr>
      <t>户监测户进行补助。其中：支持主要粮食作物单产提升是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46.7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0.4607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20.8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0.208</t>
    </r>
    <r>
      <rPr>
        <sz val="18"/>
        <rFont val="方正仿宋_GBK"/>
        <charset val="134"/>
      </rPr>
      <t>万元；积造有机肥面积</t>
    </r>
    <r>
      <rPr>
        <sz val="18"/>
        <rFont val="Times New Roman"/>
        <charset val="134"/>
      </rPr>
      <t>17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628</t>
    </r>
    <r>
      <rPr>
        <sz val="18"/>
        <rFont val="方正仿宋_GBK"/>
        <charset val="134"/>
      </rPr>
      <t>立方米，</t>
    </r>
    <r>
      <rPr>
        <sz val="18"/>
        <rFont val="Times New Roman"/>
        <charset val="134"/>
      </rPr>
      <t>1.884</t>
    </r>
    <r>
      <rPr>
        <sz val="18"/>
        <rFont val="方正仿宋_GBK"/>
        <charset val="134"/>
      </rPr>
      <t>万；水肥一体化种植面积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38.8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0.1164</t>
    </r>
    <r>
      <rPr>
        <sz val="18"/>
        <rFont val="方正仿宋_GBK"/>
        <charset val="134"/>
      </rPr>
      <t>万元；引进良种能繁母牛养殖</t>
    </r>
    <r>
      <rPr>
        <sz val="18"/>
        <rFont val="Times New Roman"/>
        <charset val="134"/>
      </rPr>
      <t>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18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6.3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8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2.4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126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5.04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24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149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4.47</t>
    </r>
    <r>
      <rPr>
        <sz val="18"/>
        <rFont val="方正仿宋_GBK"/>
        <charset val="134"/>
      </rPr>
      <t>万元；鸡鸭鹅养殖</t>
    </r>
    <r>
      <rPr>
        <sz val="18"/>
        <rFont val="Times New Roman"/>
        <charset val="134"/>
      </rPr>
      <t>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160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0.16</t>
    </r>
    <r>
      <rPr>
        <sz val="18"/>
        <rFont val="方正仿宋_GBK"/>
        <charset val="134"/>
      </rPr>
      <t>万元；品种改良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15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0.3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0.08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373</t>
    </r>
    <r>
      <rPr>
        <sz val="18"/>
        <rFont val="方正仿宋_GBK"/>
        <charset val="134"/>
      </rPr>
      <t>吨，</t>
    </r>
    <r>
      <rPr>
        <sz val="18"/>
        <rFont val="Times New Roman"/>
        <charset val="134"/>
      </rPr>
      <t>1.865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36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30.25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3.025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13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0.58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1.4</t>
    </r>
    <r>
      <rPr>
        <sz val="18"/>
        <rFont val="方正仿宋_GBK"/>
        <charset val="134"/>
      </rPr>
      <t>万元，共计补助</t>
    </r>
    <r>
      <rPr>
        <sz val="18"/>
        <rFont val="Times New Roman"/>
        <charset val="134"/>
      </rPr>
      <t>28.2891</t>
    </r>
    <r>
      <rPr>
        <sz val="18"/>
        <rFont val="方正仿宋_GBK"/>
        <charset val="134"/>
      </rPr>
      <t>万元。</t>
    </r>
  </si>
  <si>
    <r>
      <rPr>
        <sz val="18"/>
        <rFont val="方正仿宋_GBK"/>
        <charset val="134"/>
      </rPr>
      <t>高尚斌、吉力力</t>
    </r>
    <r>
      <rPr>
        <sz val="18"/>
        <rFont val="Times New Roman"/>
        <charset val="134"/>
      </rPr>
      <t>·</t>
    </r>
    <r>
      <rPr>
        <sz val="18"/>
        <rFont val="方正仿宋_GBK"/>
        <charset val="134"/>
      </rPr>
      <t>阿不都热合曼</t>
    </r>
  </si>
  <si>
    <r>
      <rPr>
        <sz val="18"/>
        <rFont val="方正仿宋_GBK"/>
        <charset val="134"/>
      </rPr>
      <t>该项目的实施，有效促进我乡</t>
    </r>
    <r>
      <rPr>
        <sz val="18"/>
        <rFont val="Times New Roman"/>
        <charset val="134"/>
      </rPr>
      <t>65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</si>
  <si>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YQ128</t>
  </si>
  <si>
    <r>
      <rPr>
        <sz val="18"/>
        <rFont val="方正仿宋_GBK"/>
        <charset val="134"/>
      </rPr>
      <t>北大渠乡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</si>
  <si>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北大渠乡、焉耆镇</t>
  </si>
  <si>
    <r>
      <rPr>
        <sz val="18"/>
        <rFont val="方正仿宋_GBK"/>
        <charset val="134"/>
      </rPr>
      <t>对北大渠乡</t>
    </r>
    <r>
      <rPr>
        <sz val="18"/>
        <rFont val="Times New Roman"/>
        <charset val="134"/>
      </rPr>
      <t>6</t>
    </r>
    <r>
      <rPr>
        <sz val="18"/>
        <rFont val="方正仿宋_GBK"/>
        <charset val="134"/>
      </rPr>
      <t>个村</t>
    </r>
    <r>
      <rPr>
        <sz val="18"/>
        <rFont val="Times New Roman"/>
        <charset val="134"/>
      </rPr>
      <t>315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290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25</t>
    </r>
    <r>
      <rPr>
        <sz val="18"/>
        <rFont val="方正仿宋_GBK"/>
        <charset val="134"/>
      </rPr>
      <t>户监测户进行补助。其中：支持主要粮食作物单产提升是</t>
    </r>
    <r>
      <rPr>
        <sz val="18"/>
        <rFont val="Times New Roman"/>
        <charset val="134"/>
      </rPr>
      <t>66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458.26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4.5826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42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1041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10.41</t>
    </r>
    <r>
      <rPr>
        <sz val="18"/>
        <rFont val="方正仿宋_GBK"/>
        <charset val="134"/>
      </rPr>
      <t>万元；积造有机肥面积</t>
    </r>
    <r>
      <rPr>
        <sz val="18"/>
        <rFont val="Times New Roman"/>
        <charset val="134"/>
      </rPr>
      <t>147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7841.2</t>
    </r>
    <r>
      <rPr>
        <sz val="18"/>
        <rFont val="方正仿宋_GBK"/>
        <charset val="134"/>
      </rPr>
      <t>立方米，</t>
    </r>
    <r>
      <rPr>
        <sz val="18"/>
        <rFont val="Times New Roman"/>
        <charset val="134"/>
      </rPr>
      <t>23.5236</t>
    </r>
    <r>
      <rPr>
        <sz val="18"/>
        <rFont val="方正仿宋_GBK"/>
        <charset val="134"/>
      </rPr>
      <t>万；水肥一体化种植面积</t>
    </r>
    <r>
      <rPr>
        <sz val="18"/>
        <rFont val="Times New Roman"/>
        <charset val="134"/>
      </rPr>
      <t>87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1474.5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4.4235</t>
    </r>
    <r>
      <rPr>
        <sz val="18"/>
        <rFont val="方正仿宋_GBK"/>
        <charset val="134"/>
      </rPr>
      <t>万元；引进良种能繁母牛养殖</t>
    </r>
    <r>
      <rPr>
        <sz val="18"/>
        <rFont val="Times New Roman"/>
        <charset val="134"/>
      </rPr>
      <t>95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269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91.7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79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161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40.3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87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2000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70.87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72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675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19.2</t>
    </r>
    <r>
      <rPr>
        <sz val="18"/>
        <rFont val="方正仿宋_GBK"/>
        <charset val="134"/>
      </rPr>
      <t>万元；鸡鸭鹅养殖</t>
    </r>
    <r>
      <rPr>
        <sz val="18"/>
        <rFont val="Times New Roman"/>
        <charset val="134"/>
      </rPr>
      <t>111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9430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9.43</t>
    </r>
    <r>
      <rPr>
        <sz val="18"/>
        <rFont val="方正仿宋_GBK"/>
        <charset val="134"/>
      </rPr>
      <t>万元；品种改良</t>
    </r>
    <r>
      <rPr>
        <sz val="18"/>
        <rFont val="Times New Roman"/>
        <charset val="134"/>
      </rPr>
      <t>33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83</t>
    </r>
    <r>
      <rPr>
        <sz val="18"/>
        <rFont val="方正仿宋_GBK"/>
        <charset val="134"/>
      </rPr>
      <t>头，</t>
    </r>
    <r>
      <rPr>
        <sz val="18"/>
        <rFont val="Times New Roman"/>
        <charset val="134"/>
      </rPr>
      <t>1.66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38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0.5401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134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9493</t>
    </r>
    <r>
      <rPr>
        <sz val="18"/>
        <rFont val="方正仿宋_GBK"/>
        <charset val="134"/>
      </rPr>
      <t>吨，</t>
    </r>
    <r>
      <rPr>
        <sz val="18"/>
        <rFont val="Times New Roman"/>
        <charset val="134"/>
      </rPr>
      <t>47.465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104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160.7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16.07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29</t>
    </r>
    <r>
      <rPr>
        <sz val="18"/>
        <rFont val="方正仿宋_GBK"/>
        <charset val="134"/>
      </rPr>
      <t>人，</t>
    </r>
    <r>
      <rPr>
        <sz val="18"/>
        <rFont val="Times New Roman"/>
        <charset val="134"/>
      </rPr>
      <t>1.38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13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2.4</t>
    </r>
    <r>
      <rPr>
        <sz val="18"/>
        <rFont val="方正仿宋_GBK"/>
        <charset val="134"/>
      </rPr>
      <t>万元；共计补助</t>
    </r>
    <r>
      <rPr>
        <sz val="18"/>
        <rFont val="Times New Roman"/>
        <charset val="134"/>
      </rPr>
      <t>346.4798</t>
    </r>
    <r>
      <rPr>
        <sz val="18"/>
        <rFont val="方正仿宋_GBK"/>
        <charset val="134"/>
      </rPr>
      <t>万元。</t>
    </r>
    <r>
      <rPr>
        <sz val="18"/>
        <rFont val="Times New Roman"/>
        <charset val="134"/>
      </rPr>
      <t xml:space="preserve"> </t>
    </r>
    <r>
      <rPr>
        <sz val="18"/>
        <rFont val="方正仿宋_GBK"/>
        <charset val="134"/>
      </rPr>
      <t>对焉耆镇上四号渠村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户脱贫户进行补助。其中：支持主要粮食作物单产提升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0.04</t>
    </r>
    <r>
      <rPr>
        <sz val="18"/>
        <rFont val="方正仿宋_GBK"/>
        <charset val="134"/>
      </rPr>
      <t>万元；支持耕地质量保护和提升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0.006</t>
    </r>
    <r>
      <rPr>
        <sz val="18"/>
        <rFont val="方正仿宋_GBK"/>
        <charset val="134"/>
      </rPr>
      <t>万元；自繁母羊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只，</t>
    </r>
    <r>
      <rPr>
        <sz val="18"/>
        <rFont val="Times New Roman"/>
        <charset val="134"/>
      </rPr>
      <t>0.33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0.016</t>
    </r>
    <r>
      <rPr>
        <sz val="18"/>
        <rFont val="方正仿宋_GBK"/>
        <charset val="134"/>
      </rPr>
      <t>万元；养殖圈舍设施改造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0.1</t>
    </r>
    <r>
      <rPr>
        <sz val="18"/>
        <rFont val="方正仿宋_GBK"/>
        <charset val="134"/>
      </rPr>
      <t>万元；加工调制青贮、黄贮饲草料</t>
    </r>
    <r>
      <rPr>
        <sz val="18"/>
        <rFont val="Times New Roman"/>
        <charset val="134"/>
      </rPr>
      <t>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0.35</t>
    </r>
    <r>
      <rPr>
        <sz val="18"/>
        <rFont val="方正仿宋_GBK"/>
        <charset val="134"/>
      </rPr>
      <t>吨，</t>
    </r>
    <r>
      <rPr>
        <sz val="18"/>
        <rFont val="Times New Roman"/>
        <charset val="134"/>
      </rPr>
      <t>0.00175</t>
    </r>
    <r>
      <rPr>
        <sz val="18"/>
        <rFont val="方正仿宋_GBK"/>
        <charset val="134"/>
      </rPr>
      <t>万元；补助</t>
    </r>
    <r>
      <rPr>
        <sz val="18"/>
        <rFont val="Times New Roman"/>
        <charset val="134"/>
      </rPr>
      <t>0.49375</t>
    </r>
    <r>
      <rPr>
        <sz val="18"/>
        <rFont val="方正仿宋_GBK"/>
        <charset val="134"/>
      </rPr>
      <t>万元。</t>
    </r>
    <r>
      <rPr>
        <sz val="18"/>
        <rFont val="Times New Roman"/>
        <charset val="134"/>
      </rPr>
      <t xml:space="preserve"> </t>
    </r>
    <r>
      <rPr>
        <sz val="18"/>
        <rFont val="方正仿宋_GBK"/>
        <charset val="134"/>
      </rPr>
      <t>共计补助</t>
    </r>
    <r>
      <rPr>
        <sz val="18"/>
        <rFont val="Times New Roman"/>
        <charset val="134"/>
      </rPr>
      <t>346.97355</t>
    </r>
    <r>
      <rPr>
        <sz val="18"/>
        <rFont val="方正仿宋_GBK"/>
        <charset val="134"/>
      </rPr>
      <t>万元。</t>
    </r>
  </si>
  <si>
    <r>
      <rPr>
        <sz val="18"/>
        <rFont val="方正仿宋_GBK"/>
        <charset val="134"/>
      </rPr>
      <t>阿里木</t>
    </r>
    <r>
      <rPr>
        <sz val="18"/>
        <rFont val="Times New Roman"/>
        <charset val="134"/>
      </rPr>
      <t>·</t>
    </r>
    <r>
      <rPr>
        <sz val="18"/>
        <rFont val="方正仿宋_GBK"/>
        <charset val="134"/>
      </rPr>
      <t>艾山、马超、马永新、祖力甫卡尔</t>
    </r>
    <r>
      <rPr>
        <sz val="18"/>
        <rFont val="Times New Roman"/>
        <charset val="134"/>
      </rPr>
      <t>·</t>
    </r>
    <r>
      <rPr>
        <sz val="18"/>
        <rFont val="方正仿宋_GBK"/>
        <charset val="134"/>
      </rPr>
      <t>吐尔洪</t>
    </r>
  </si>
  <si>
    <r>
      <rPr>
        <sz val="18"/>
        <rFont val="方正仿宋_GBK"/>
        <charset val="134"/>
      </rPr>
      <t>该项目的实施，有效促进我乡镇</t>
    </r>
    <r>
      <rPr>
        <sz val="18"/>
        <rFont val="Times New Roman"/>
        <charset val="134"/>
      </rPr>
      <t>316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</si>
  <si>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YQ129</t>
  </si>
  <si>
    <r>
      <rPr>
        <sz val="18"/>
        <rFont val="方正仿宋_GBK"/>
        <charset val="134"/>
      </rPr>
      <t>包尔海乡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</si>
  <si>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包尔海乡</t>
  </si>
  <si>
    <r>
      <rPr>
        <sz val="18"/>
        <rFont val="方正仿宋_GBK"/>
        <charset val="134"/>
      </rPr>
      <t>对包尔海乡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个村</t>
    </r>
    <r>
      <rPr>
        <sz val="18"/>
        <rFont val="Times New Roman"/>
        <charset val="134"/>
      </rPr>
      <t>105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71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34</t>
    </r>
    <r>
      <rPr>
        <sz val="18"/>
        <rFont val="方正仿宋_GBK"/>
        <charset val="134"/>
      </rPr>
      <t>户监测户进行补助。其中：支持主要粮食作物单产提升</t>
    </r>
    <r>
      <rPr>
        <sz val="18"/>
        <rFont val="Times New Roman"/>
        <charset val="134"/>
      </rPr>
      <t>38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216.3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2.163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123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1.23</t>
    </r>
    <r>
      <rPr>
        <sz val="18"/>
        <rFont val="方正仿宋_GBK"/>
        <charset val="134"/>
      </rPr>
      <t>万元；支持耕地质量保护和提升</t>
    </r>
    <r>
      <rPr>
        <sz val="18"/>
        <rFont val="Times New Roman"/>
        <charset val="134"/>
      </rPr>
      <t>38</t>
    </r>
    <r>
      <rPr>
        <sz val="18"/>
        <rFont val="方正仿宋_GBK"/>
        <charset val="134"/>
      </rPr>
      <t>户堆积</t>
    </r>
    <r>
      <rPr>
        <sz val="18"/>
        <rFont val="Times New Roman"/>
        <charset val="134"/>
      </rPr>
      <t>2524</t>
    </r>
    <r>
      <rPr>
        <sz val="18"/>
        <rFont val="方正仿宋_GBK"/>
        <charset val="134"/>
      </rPr>
      <t>立方米有机肥</t>
    </r>
    <r>
      <rPr>
        <sz val="18"/>
        <rFont val="Times New Roman"/>
        <charset val="134"/>
      </rPr>
      <t>7.572</t>
    </r>
    <r>
      <rPr>
        <sz val="18"/>
        <rFont val="方正仿宋_GBK"/>
        <charset val="134"/>
      </rPr>
      <t>万元；支持关键技术运用</t>
    </r>
    <r>
      <rPr>
        <sz val="18"/>
        <rFont val="Times New Roman"/>
        <charset val="134"/>
      </rPr>
      <t>24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378.2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1.1346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23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32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9.35</t>
    </r>
    <r>
      <rPr>
        <sz val="18"/>
        <rFont val="方正仿宋_GBK"/>
        <charset val="134"/>
      </rPr>
      <t>万元；引进良种能繁母羊养殖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0.12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55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674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17.02</t>
    </r>
    <r>
      <rPr>
        <sz val="18"/>
        <rFont val="方正仿宋_GBK"/>
        <charset val="134"/>
      </rPr>
      <t>万元；养殖鸡鸭鹅</t>
    </r>
    <r>
      <rPr>
        <sz val="18"/>
        <rFont val="Times New Roman"/>
        <charset val="134"/>
      </rPr>
      <t>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576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0.576</t>
    </r>
    <r>
      <rPr>
        <sz val="18"/>
        <rFont val="方正仿宋_GBK"/>
        <charset val="134"/>
      </rPr>
      <t>万元；品种改良牛</t>
    </r>
    <r>
      <rPr>
        <sz val="18"/>
        <rFont val="Times New Roman"/>
        <charset val="134"/>
      </rPr>
      <t>32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57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1.14</t>
    </r>
    <r>
      <rPr>
        <sz val="18"/>
        <rFont val="方正仿宋_GBK"/>
        <charset val="134"/>
      </rPr>
      <t>万元；支持养殖配套设施新建改造提升青贮窖改建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个</t>
    </r>
    <r>
      <rPr>
        <sz val="18"/>
        <rFont val="Times New Roman"/>
        <charset val="134"/>
      </rPr>
      <t>0.3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465</t>
    </r>
    <r>
      <rPr>
        <sz val="18"/>
        <rFont val="方正仿宋_GBK"/>
        <charset val="134"/>
      </rPr>
      <t>吨</t>
    </r>
    <r>
      <rPr>
        <sz val="18"/>
        <rFont val="Times New Roman"/>
        <charset val="134"/>
      </rPr>
      <t>2.325</t>
    </r>
    <r>
      <rPr>
        <sz val="18"/>
        <rFont val="方正仿宋_GBK"/>
        <charset val="134"/>
      </rPr>
      <t>万元；发展庭院经济</t>
    </r>
    <r>
      <rPr>
        <sz val="18"/>
        <rFont val="Times New Roman"/>
        <charset val="134"/>
      </rPr>
      <t>29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24.9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2.49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22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23</t>
    </r>
    <r>
      <rPr>
        <sz val="18"/>
        <rFont val="方正仿宋_GBK"/>
        <charset val="134"/>
      </rPr>
      <t>人</t>
    </r>
    <r>
      <rPr>
        <sz val="18"/>
        <rFont val="Times New Roman"/>
        <charset val="134"/>
      </rPr>
      <t>0.78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人</t>
    </r>
    <r>
      <rPr>
        <sz val="18"/>
        <rFont val="Times New Roman"/>
        <charset val="134"/>
      </rPr>
      <t>0.3</t>
    </r>
    <r>
      <rPr>
        <sz val="18"/>
        <rFont val="方正仿宋_GBK"/>
        <charset val="134"/>
      </rPr>
      <t>万元；共计申请金额</t>
    </r>
    <r>
      <rPr>
        <sz val="18"/>
        <rFont val="Times New Roman"/>
        <charset val="134"/>
      </rPr>
      <t>46.5006</t>
    </r>
    <r>
      <rPr>
        <sz val="18"/>
        <rFont val="方正仿宋_GBK"/>
        <charset val="134"/>
      </rPr>
      <t>万元。</t>
    </r>
  </si>
  <si>
    <t>包尔海乡人民政府</t>
  </si>
  <si>
    <t>莫日根、李昀铮</t>
  </si>
  <si>
    <r>
      <rPr>
        <sz val="18"/>
        <rFont val="方正仿宋_GBK"/>
        <charset val="134"/>
      </rPr>
      <t>该项目的实施，有效促进我乡</t>
    </r>
    <r>
      <rPr>
        <sz val="18"/>
        <rFont val="Times New Roman"/>
        <charset val="134"/>
      </rPr>
      <t>105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</si>
  <si>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YQ130</t>
  </si>
  <si>
    <r>
      <rPr>
        <sz val="18"/>
        <rFont val="方正仿宋_GBK"/>
        <charset val="134"/>
      </rPr>
      <t>查汗采开乡</t>
    </r>
    <r>
      <rPr>
        <sz val="18"/>
        <rFont val="Times New Roman"/>
        <charset val="134"/>
      </rPr>
      <t>2024</t>
    </r>
    <r>
      <rPr>
        <sz val="18"/>
        <rFont val="方正仿宋_GBK"/>
        <charset val="134"/>
      </rPr>
      <t>年帮扶产业到户类补助项目</t>
    </r>
  </si>
  <si>
    <t>查汗采开乡、良种场</t>
  </si>
  <si>
    <r>
      <rPr>
        <sz val="18"/>
        <rFont val="方正仿宋_GBK"/>
        <charset val="134"/>
      </rPr>
      <t>对查汗采开乡</t>
    </r>
    <r>
      <rPr>
        <sz val="18"/>
        <rFont val="Times New Roman"/>
        <charset val="134"/>
      </rPr>
      <t>4</t>
    </r>
    <r>
      <rPr>
        <sz val="18"/>
        <rFont val="方正仿宋_GBK"/>
        <charset val="134"/>
      </rPr>
      <t>个村</t>
    </r>
    <r>
      <rPr>
        <sz val="18"/>
        <rFont val="Times New Roman"/>
        <charset val="134"/>
      </rPr>
      <t>119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85</t>
    </r>
    <r>
      <rPr>
        <sz val="18"/>
        <rFont val="方正仿宋_GBK"/>
        <charset val="134"/>
      </rPr>
      <t>户脱贫户、</t>
    </r>
    <r>
      <rPr>
        <sz val="18"/>
        <rFont val="Times New Roman"/>
        <charset val="134"/>
      </rPr>
      <t>34</t>
    </r>
    <r>
      <rPr>
        <sz val="18"/>
        <rFont val="方正仿宋_GBK"/>
        <charset val="134"/>
      </rPr>
      <t>户监测户进行补助。其中：支持主要粮食作物单产提升是</t>
    </r>
    <r>
      <rPr>
        <sz val="18"/>
        <rFont val="Times New Roman"/>
        <charset val="134"/>
      </rPr>
      <t>40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225.55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2.2555</t>
    </r>
    <r>
      <rPr>
        <sz val="18"/>
        <rFont val="方正仿宋_GBK"/>
        <charset val="134"/>
      </rPr>
      <t>万元；支持经济作物提质增效</t>
    </r>
    <r>
      <rPr>
        <sz val="18"/>
        <rFont val="Times New Roman"/>
        <charset val="134"/>
      </rPr>
      <t>20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284.5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2.845</t>
    </r>
    <r>
      <rPr>
        <sz val="18"/>
        <rFont val="方正仿宋_GBK"/>
        <charset val="134"/>
      </rPr>
      <t>万元；支持耕地质量保护和提升</t>
    </r>
    <r>
      <rPr>
        <sz val="18"/>
        <rFont val="Times New Roman"/>
        <charset val="134"/>
      </rPr>
      <t>79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3479.7</t>
    </r>
    <r>
      <rPr>
        <sz val="18"/>
        <rFont val="方正仿宋_GBK"/>
        <charset val="134"/>
      </rPr>
      <t>立方米</t>
    </r>
    <r>
      <rPr>
        <sz val="18"/>
        <rFont val="Times New Roman"/>
        <charset val="134"/>
      </rPr>
      <t>10.4541</t>
    </r>
    <r>
      <rPr>
        <sz val="18"/>
        <rFont val="方正仿宋_GBK"/>
        <charset val="134"/>
      </rPr>
      <t>万元；支持关键技术运用</t>
    </r>
    <r>
      <rPr>
        <sz val="18"/>
        <rFont val="Times New Roman"/>
        <charset val="134"/>
      </rPr>
      <t>39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535.88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1.60764</t>
    </r>
    <r>
      <rPr>
        <sz val="18"/>
        <rFont val="方正仿宋_GBK"/>
        <charset val="134"/>
      </rPr>
      <t>万元；自繁良种母牛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11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3.3</t>
    </r>
    <r>
      <rPr>
        <sz val="18"/>
        <rFont val="方正仿宋_GBK"/>
        <charset val="134"/>
      </rPr>
      <t>万元；自繁良种母羊</t>
    </r>
    <r>
      <rPr>
        <sz val="18"/>
        <rFont val="Times New Roman"/>
        <charset val="134"/>
      </rPr>
      <t>33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211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6.33</t>
    </r>
    <r>
      <rPr>
        <sz val="18"/>
        <rFont val="方正仿宋_GBK"/>
        <charset val="134"/>
      </rPr>
      <t>万元；鸡鸭鹅养殖</t>
    </r>
    <r>
      <rPr>
        <sz val="18"/>
        <rFont val="Times New Roman"/>
        <charset val="134"/>
      </rPr>
      <t>13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789</t>
    </r>
    <r>
      <rPr>
        <sz val="18"/>
        <rFont val="方正仿宋_GBK"/>
        <charset val="134"/>
      </rPr>
      <t>羽</t>
    </r>
    <r>
      <rPr>
        <sz val="18"/>
        <rFont val="Times New Roman"/>
        <charset val="134"/>
      </rPr>
      <t>0.789</t>
    </r>
    <r>
      <rPr>
        <sz val="18"/>
        <rFont val="方正仿宋_GBK"/>
        <charset val="134"/>
      </rPr>
      <t>万元；肉鸽养殖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200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0.06</t>
    </r>
    <r>
      <rPr>
        <sz val="18"/>
        <rFont val="方正仿宋_GBK"/>
        <charset val="134"/>
      </rPr>
      <t>万元；品种改良</t>
    </r>
    <r>
      <rPr>
        <sz val="18"/>
        <rFont val="Times New Roman"/>
        <charset val="134"/>
      </rPr>
      <t>13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16</t>
    </r>
    <r>
      <rPr>
        <sz val="18"/>
        <rFont val="方正仿宋_GBK"/>
        <charset val="134"/>
      </rPr>
      <t>头</t>
    </r>
    <r>
      <rPr>
        <sz val="18"/>
        <rFont val="Times New Roman"/>
        <charset val="134"/>
      </rPr>
      <t>0.32</t>
    </r>
    <r>
      <rPr>
        <sz val="18"/>
        <rFont val="方正仿宋_GBK"/>
        <charset val="134"/>
      </rPr>
      <t>万元；常见多发病防治社会化服务</t>
    </r>
    <r>
      <rPr>
        <sz val="18"/>
        <rFont val="Times New Roman"/>
        <charset val="134"/>
      </rPr>
      <t>52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1510</t>
    </r>
    <r>
      <rPr>
        <sz val="18"/>
        <rFont val="方正仿宋_GBK"/>
        <charset val="134"/>
      </rPr>
      <t>只</t>
    </r>
    <r>
      <rPr>
        <sz val="18"/>
        <rFont val="Times New Roman"/>
        <charset val="134"/>
      </rPr>
      <t>0.2842</t>
    </r>
    <r>
      <rPr>
        <sz val="18"/>
        <rFont val="方正仿宋_GBK"/>
        <charset val="134"/>
      </rPr>
      <t>万元；支持饲草料补助</t>
    </r>
    <r>
      <rPr>
        <sz val="18"/>
        <rFont val="Times New Roman"/>
        <charset val="134"/>
      </rPr>
      <t>21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686</t>
    </r>
    <r>
      <rPr>
        <sz val="18"/>
        <rFont val="方正仿宋_GBK"/>
        <charset val="134"/>
      </rPr>
      <t>吨</t>
    </r>
    <r>
      <rPr>
        <sz val="18"/>
        <rFont val="Times New Roman"/>
        <charset val="134"/>
      </rPr>
      <t>3.43</t>
    </r>
    <r>
      <rPr>
        <sz val="18"/>
        <rFont val="方正仿宋_GBK"/>
        <charset val="134"/>
      </rPr>
      <t>万元；庭院经济</t>
    </r>
    <r>
      <rPr>
        <sz val="18"/>
        <rFont val="Times New Roman"/>
        <charset val="134"/>
      </rPr>
      <t>77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74.49</t>
    </r>
    <r>
      <rPr>
        <sz val="18"/>
        <rFont val="方正仿宋_GBK"/>
        <charset val="134"/>
      </rPr>
      <t>亩</t>
    </r>
    <r>
      <rPr>
        <sz val="18"/>
        <rFont val="Times New Roman"/>
        <charset val="134"/>
      </rPr>
      <t>7.449</t>
    </r>
    <r>
      <rPr>
        <sz val="18"/>
        <rFont val="方正仿宋_GBK"/>
        <charset val="134"/>
      </rPr>
      <t>万元；就业稳岗</t>
    </r>
    <r>
      <rPr>
        <sz val="18"/>
        <rFont val="Times New Roman"/>
        <charset val="134"/>
      </rPr>
      <t>10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0.52</t>
    </r>
    <r>
      <rPr>
        <sz val="18"/>
        <rFont val="方正仿宋_GBK"/>
        <charset val="134"/>
      </rPr>
      <t>万元；支持自主创业</t>
    </r>
    <r>
      <rPr>
        <sz val="18"/>
        <rFont val="Times New Roman"/>
        <charset val="134"/>
      </rPr>
      <t>3</t>
    </r>
    <r>
      <rPr>
        <sz val="18"/>
        <rFont val="方正仿宋_GBK"/>
        <charset val="134"/>
      </rPr>
      <t>户</t>
    </r>
    <r>
      <rPr>
        <sz val="18"/>
        <rFont val="Times New Roman"/>
        <charset val="134"/>
      </rPr>
      <t>0.6</t>
    </r>
    <r>
      <rPr>
        <sz val="18"/>
        <rFont val="方正仿宋_GBK"/>
        <charset val="134"/>
      </rPr>
      <t>万元。共计补助</t>
    </r>
    <r>
      <rPr>
        <sz val="18"/>
        <rFont val="Times New Roman"/>
        <charset val="134"/>
      </rPr>
      <t>40.24444</t>
    </r>
    <r>
      <rPr>
        <sz val="18"/>
        <rFont val="方正仿宋_GBK"/>
        <charset val="134"/>
      </rPr>
      <t>万元。</t>
    </r>
    <r>
      <rPr>
        <sz val="18"/>
        <rFont val="Times New Roman"/>
        <charset val="134"/>
      </rPr>
      <t xml:space="preserve">
</t>
    </r>
    <r>
      <rPr>
        <sz val="18"/>
        <rFont val="方正仿宋_GBK"/>
        <charset val="134"/>
      </rPr>
      <t>对良种场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户帮扶对象符合发展产业及自愿发展产业到户类项目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户监测户进行补助。其中：庭院经济</t>
    </r>
    <r>
      <rPr>
        <sz val="18"/>
        <rFont val="Times New Roman"/>
        <charset val="134"/>
      </rPr>
      <t>2</t>
    </r>
    <r>
      <rPr>
        <sz val="18"/>
        <rFont val="方正仿宋_GBK"/>
        <charset val="134"/>
      </rPr>
      <t>户，</t>
    </r>
    <r>
      <rPr>
        <sz val="18"/>
        <rFont val="Times New Roman"/>
        <charset val="134"/>
      </rPr>
      <t>1.3</t>
    </r>
    <r>
      <rPr>
        <sz val="18"/>
        <rFont val="方正仿宋_GBK"/>
        <charset val="134"/>
      </rPr>
      <t>亩，</t>
    </r>
    <r>
      <rPr>
        <sz val="18"/>
        <rFont val="Times New Roman"/>
        <charset val="134"/>
      </rPr>
      <t>0.13</t>
    </r>
    <r>
      <rPr>
        <sz val="18"/>
        <rFont val="方正仿宋_GBK"/>
        <charset val="134"/>
      </rPr>
      <t>万元；共计补助</t>
    </r>
    <r>
      <rPr>
        <sz val="18"/>
        <rFont val="Times New Roman"/>
        <charset val="134"/>
      </rPr>
      <t>0.13</t>
    </r>
    <r>
      <rPr>
        <sz val="18"/>
        <rFont val="方正仿宋_GBK"/>
        <charset val="134"/>
      </rPr>
      <t>万元。共计补助</t>
    </r>
    <r>
      <rPr>
        <sz val="18"/>
        <rFont val="Times New Roman"/>
        <charset val="134"/>
      </rPr>
      <t>40.37444</t>
    </r>
    <r>
      <rPr>
        <sz val="18"/>
        <rFont val="方正仿宋_GBK"/>
        <charset val="134"/>
      </rPr>
      <t>万元。</t>
    </r>
  </si>
  <si>
    <t>查汗采开乡人民政府、良种场</t>
  </si>
  <si>
    <r>
      <rPr>
        <sz val="18"/>
        <rFont val="方正仿宋_GBK"/>
        <charset val="134"/>
      </rPr>
      <t>艾合买提</t>
    </r>
    <r>
      <rPr>
        <sz val="18"/>
        <rFont val="Times New Roman"/>
        <charset val="134"/>
      </rPr>
      <t>·</t>
    </r>
    <r>
      <rPr>
        <sz val="18"/>
        <rFont val="方正仿宋_GBK"/>
        <charset val="134"/>
      </rPr>
      <t>巴拉提，艾来提</t>
    </r>
    <r>
      <rPr>
        <sz val="18"/>
        <rFont val="Times New Roman"/>
        <charset val="134"/>
      </rPr>
      <t>·</t>
    </r>
    <r>
      <rPr>
        <sz val="18"/>
        <rFont val="方正仿宋_GBK"/>
        <charset val="134"/>
      </rPr>
      <t>买买提、万江</t>
    </r>
  </si>
  <si>
    <r>
      <rPr>
        <sz val="18"/>
        <rFont val="方正仿宋_GBK"/>
        <charset val="134"/>
      </rPr>
      <t>该项目的实施，有效促进我乡</t>
    </r>
    <r>
      <rPr>
        <sz val="18"/>
        <rFont val="Times New Roman"/>
        <charset val="134"/>
      </rPr>
      <t>121</t>
    </r>
    <r>
      <rPr>
        <sz val="18"/>
        <rFont val="方正仿宋_GBK"/>
        <charset val="134"/>
      </rPr>
      <t>户脱贫户、监测户生产生活质量，为持续巩固脱贫攻坚成果奠定了基础。</t>
    </r>
  </si>
  <si>
    <t>二、就业</t>
  </si>
  <si>
    <t>YQ047</t>
  </si>
  <si>
    <t>焉耆县农村公益性岗位补助项目</t>
  </si>
  <si>
    <t>就业项目</t>
  </si>
  <si>
    <t>公益性岗位</t>
  </si>
  <si>
    <t>各乡镇场</t>
  </si>
  <si>
    <r>
      <rPr>
        <sz val="18"/>
        <rFont val="方正仿宋_GBK"/>
        <charset val="134"/>
      </rPr>
      <t>解决</t>
    </r>
    <r>
      <rPr>
        <sz val="18"/>
        <rFont val="Times New Roman"/>
        <charset val="134"/>
      </rPr>
      <t>384</t>
    </r>
    <r>
      <rPr>
        <sz val="18"/>
        <rFont val="方正仿宋_GBK"/>
        <charset val="134"/>
      </rPr>
      <t>个扶贫特设岗位工资发放，每人每月</t>
    </r>
    <r>
      <rPr>
        <sz val="18"/>
        <rFont val="Times New Roman"/>
        <charset val="134"/>
      </rPr>
      <t>500</t>
    </r>
    <r>
      <rPr>
        <sz val="18"/>
        <rFont val="方正仿宋_GBK"/>
        <charset val="134"/>
      </rPr>
      <t>元，预计</t>
    </r>
    <r>
      <rPr>
        <sz val="18"/>
        <rFont val="Times New Roman"/>
        <charset val="134"/>
      </rPr>
      <t>230</t>
    </r>
    <r>
      <rPr>
        <sz val="18"/>
        <rFont val="方正仿宋_GBK"/>
        <charset val="134"/>
      </rPr>
      <t>万元左右。</t>
    </r>
  </si>
  <si>
    <t>个</t>
  </si>
  <si>
    <t>人社局</t>
  </si>
  <si>
    <t>彭麦昌</t>
  </si>
  <si>
    <r>
      <rPr>
        <sz val="18"/>
        <rFont val="方正仿宋_GBK"/>
        <charset val="134"/>
      </rPr>
      <t>项目建成后，解决脱贫户扶贫特设岗位工资一人</t>
    </r>
    <r>
      <rPr>
        <sz val="18"/>
        <rFont val="Times New Roman"/>
        <charset val="134"/>
      </rPr>
      <t>6000</t>
    </r>
    <r>
      <rPr>
        <sz val="18"/>
        <rFont val="方正仿宋_GBK"/>
        <charset val="134"/>
      </rPr>
      <t>元。</t>
    </r>
  </si>
  <si>
    <r>
      <rPr>
        <sz val="18"/>
        <rFont val="方正仿宋_GBK"/>
        <charset val="134"/>
      </rPr>
      <t>该项目的实施，可解决</t>
    </r>
    <r>
      <rPr>
        <sz val="18"/>
        <rFont val="Times New Roman"/>
        <charset val="134"/>
      </rPr>
      <t>384</t>
    </r>
    <r>
      <rPr>
        <sz val="18"/>
        <rFont val="方正仿宋_GBK"/>
        <charset val="134"/>
      </rPr>
      <t>人左右就业问题。</t>
    </r>
  </si>
  <si>
    <t>三、乡村建设</t>
  </si>
  <si>
    <t>YQ131</t>
  </si>
  <si>
    <t>焉耆县农村粪污分散式治理项目（一期）</t>
  </si>
  <si>
    <t>基础设施</t>
  </si>
  <si>
    <t>村容村貌提升</t>
  </si>
  <si>
    <r>
      <rPr>
        <sz val="18"/>
        <color theme="1"/>
        <rFont val="方正仿宋_GBK"/>
        <charset val="134"/>
      </rPr>
      <t>为各乡镇场各村</t>
    </r>
    <r>
      <rPr>
        <sz val="18"/>
        <color theme="1"/>
        <rFont val="Times New Roman"/>
        <charset val="134"/>
      </rPr>
      <t>700</t>
    </r>
    <r>
      <rPr>
        <sz val="18"/>
        <color theme="1"/>
        <rFont val="方正仿宋_GBK"/>
        <charset val="134"/>
      </rPr>
      <t>户有意愿、有条件进行污水收集和改厕的农户，采取三格化粪池加污水收集池的方式，对生活污水进行分散处理和厕所进行改造（包含主体实施、土建施工、检查井、基础建设、阀门井、排污管道），项目总投资</t>
    </r>
    <r>
      <rPr>
        <sz val="18"/>
        <color theme="1"/>
        <rFont val="Times New Roman"/>
        <charset val="134"/>
      </rPr>
      <t>382</t>
    </r>
    <r>
      <rPr>
        <sz val="18"/>
        <color theme="1"/>
        <rFont val="方正仿宋_GBK"/>
        <charset val="134"/>
      </rPr>
      <t>万元（含设计费、监理费等前期费用）。</t>
    </r>
  </si>
  <si>
    <t>座</t>
  </si>
  <si>
    <t>各乡镇长</t>
  </si>
  <si>
    <t>有效实施农村改厕和生活污水同步治理，切实做到推广下水道水冲式厕所实现整村推进，户厕全面入室，提高卫生厕所使用效率。</t>
  </si>
  <si>
    <r>
      <rPr>
        <sz val="18"/>
        <color rgb="FF000000"/>
        <rFont val="方正仿宋_GBK"/>
        <charset val="134"/>
      </rPr>
      <t>改善农村人居环境，受益脱贫户、监测户</t>
    </r>
    <r>
      <rPr>
        <sz val="18"/>
        <color rgb="FF000000"/>
        <rFont val="Times New Roman"/>
        <charset val="134"/>
      </rPr>
      <t>68</t>
    </r>
    <r>
      <rPr>
        <sz val="18"/>
        <color rgb="FF000000"/>
        <rFont val="方正仿宋_GBK"/>
        <charset val="134"/>
      </rPr>
      <t>户。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</si>
</sst>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0_ "/>
    <numFmt numFmtId="178" formatCode="0.000000_ "/>
    <numFmt numFmtId="179" formatCode="0_ "/>
    <numFmt numFmtId="180" formatCode="0;[Red]0"/>
  </numFmts>
  <fonts count="3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8"/>
      <color theme="1"/>
      <name val="Times New Roman"/>
      <charset val="134"/>
    </font>
    <font>
      <sz val="18"/>
      <color theme="1"/>
      <name val="Times New Roman"/>
      <charset val="134"/>
    </font>
    <font>
      <sz val="18"/>
      <name val="Times New Roman"/>
      <charset val="134"/>
    </font>
    <font>
      <sz val="12"/>
      <color theme="1"/>
      <name val="Times New Roman"/>
      <charset val="134"/>
    </font>
    <font>
      <sz val="48"/>
      <color theme="1"/>
      <name val="方正小标宋_GBK"/>
      <charset val="134"/>
    </font>
    <font>
      <sz val="48"/>
      <color theme="1"/>
      <name val="Times New Roman"/>
      <charset val="134"/>
    </font>
    <font>
      <b/>
      <sz val="20"/>
      <color theme="1"/>
      <name val="方正仿宋_GBK"/>
      <charset val="134"/>
    </font>
    <font>
      <b/>
      <sz val="20"/>
      <color theme="1"/>
      <name val="Times New Roman"/>
      <charset val="134"/>
    </font>
    <font>
      <b/>
      <sz val="18"/>
      <color theme="1"/>
      <name val="方正仿宋_GBK"/>
      <charset val="134"/>
    </font>
    <font>
      <sz val="18"/>
      <name val="方正仿宋_GBK"/>
      <charset val="134"/>
    </font>
    <font>
      <sz val="18"/>
      <color theme="1"/>
      <name val="方正仿宋_GBK"/>
      <charset val="134"/>
    </font>
    <font>
      <b/>
      <sz val="18"/>
      <name val="方正仿宋_GBK"/>
      <charset val="134"/>
    </font>
    <font>
      <b/>
      <sz val="18"/>
      <name val="Times New Roman"/>
      <charset val="134"/>
    </font>
    <font>
      <b/>
      <sz val="18"/>
      <color theme="1"/>
      <name val="方正仿宋_GBK"/>
      <charset val="0"/>
    </font>
    <font>
      <b/>
      <sz val="18"/>
      <color theme="1"/>
      <name val="Times New Roman"/>
      <charset val="0"/>
    </font>
    <font>
      <sz val="18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8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top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11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11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6" xfId="0" applyNumberFormat="1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9" fillId="0" borderId="5" xfId="0" applyNumberFormat="1" applyFont="1" applyFill="1" applyBorder="1" applyAlignment="1">
      <alignment horizontal="center" vertical="center" wrapText="1"/>
    </xf>
    <xf numFmtId="176" fontId="9" fillId="0" borderId="9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3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176" fontId="2" fillId="0" borderId="6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176" fontId="14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80" fontId="4" fillId="0" borderId="6" xfId="0" applyNumberFormat="1" applyFont="1" applyFill="1" applyBorder="1" applyAlignment="1">
      <alignment horizontal="center" vertical="center" wrapText="1"/>
    </xf>
    <xf numFmtId="179" fontId="4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17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自治区下达塔城2007年财政扶贫资金项目下达计划表－1048万元" xfId="49"/>
    <cellStyle name="常规 5" xfId="50"/>
    <cellStyle name="常规 19" xfId="51"/>
    <cellStyle name="常规 4" xfId="52"/>
    <cellStyle name="常规 2" xfId="5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543054</xdr:colOff>
      <xdr:row>14</xdr:row>
      <xdr:rowOff>0</xdr:rowOff>
    </xdr:from>
    <xdr:to>
      <xdr:col>9</xdr:col>
      <xdr:colOff>1161665</xdr:colOff>
      <xdr:row>14</xdr:row>
      <xdr:rowOff>174128</xdr:rowOff>
    </xdr:to>
    <xdr:pic>
      <xdr:nvPicPr>
        <xdr:cNvPr id="2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40804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543054</xdr:colOff>
      <xdr:row>14</xdr:row>
      <xdr:rowOff>0</xdr:rowOff>
    </xdr:from>
    <xdr:to>
      <xdr:col>9</xdr:col>
      <xdr:colOff>1161665</xdr:colOff>
      <xdr:row>14</xdr:row>
      <xdr:rowOff>174128</xdr:rowOff>
    </xdr:to>
    <xdr:pic>
      <xdr:nvPicPr>
        <xdr:cNvPr id="3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40804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545304</xdr:colOff>
      <xdr:row>14</xdr:row>
      <xdr:rowOff>0</xdr:rowOff>
    </xdr:from>
    <xdr:to>
      <xdr:col>9</xdr:col>
      <xdr:colOff>0</xdr:colOff>
      <xdr:row>14</xdr:row>
      <xdr:rowOff>185737</xdr:rowOff>
    </xdr:to>
    <xdr:pic>
      <xdr:nvPicPr>
        <xdr:cNvPr id="4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7327900" y="34209355"/>
          <a:ext cx="186055" cy="37211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543054</xdr:colOff>
      <xdr:row>14</xdr:row>
      <xdr:rowOff>0</xdr:rowOff>
    </xdr:from>
    <xdr:to>
      <xdr:col>9</xdr:col>
      <xdr:colOff>1161665</xdr:colOff>
      <xdr:row>14</xdr:row>
      <xdr:rowOff>174128</xdr:rowOff>
    </xdr:to>
    <xdr:pic>
      <xdr:nvPicPr>
        <xdr:cNvPr id="5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40804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419664</xdr:colOff>
      <xdr:row>14</xdr:row>
      <xdr:rowOff>174128</xdr:rowOff>
    </xdr:to>
    <xdr:pic>
      <xdr:nvPicPr>
        <xdr:cNvPr id="6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41795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419664</xdr:colOff>
      <xdr:row>14</xdr:row>
      <xdr:rowOff>174128</xdr:rowOff>
    </xdr:to>
    <xdr:pic>
      <xdr:nvPicPr>
        <xdr:cNvPr id="7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41795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419664</xdr:colOff>
      <xdr:row>14</xdr:row>
      <xdr:rowOff>174128</xdr:rowOff>
    </xdr:to>
    <xdr:pic>
      <xdr:nvPicPr>
        <xdr:cNvPr id="8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41795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419664</xdr:colOff>
      <xdr:row>14</xdr:row>
      <xdr:rowOff>174128</xdr:rowOff>
    </xdr:to>
    <xdr:pic>
      <xdr:nvPicPr>
        <xdr:cNvPr id="9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41795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419664</xdr:colOff>
      <xdr:row>14</xdr:row>
      <xdr:rowOff>174128</xdr:rowOff>
    </xdr:to>
    <xdr:pic>
      <xdr:nvPicPr>
        <xdr:cNvPr id="10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41795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14</xdr:row>
      <xdr:rowOff>0</xdr:rowOff>
    </xdr:from>
    <xdr:to>
      <xdr:col>8</xdr:col>
      <xdr:colOff>419664</xdr:colOff>
      <xdr:row>14</xdr:row>
      <xdr:rowOff>174128</xdr:rowOff>
    </xdr:to>
    <xdr:pic>
      <xdr:nvPicPr>
        <xdr:cNvPr id="11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2280" y="34179510"/>
          <a:ext cx="173990" cy="41973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543054</xdr:colOff>
      <xdr:row>14</xdr:row>
      <xdr:rowOff>0</xdr:rowOff>
    </xdr:from>
    <xdr:to>
      <xdr:col>9</xdr:col>
      <xdr:colOff>1161665</xdr:colOff>
      <xdr:row>14</xdr:row>
      <xdr:rowOff>174128</xdr:rowOff>
    </xdr:to>
    <xdr:pic>
      <xdr:nvPicPr>
        <xdr:cNvPr id="12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40804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543054</xdr:colOff>
      <xdr:row>14</xdr:row>
      <xdr:rowOff>0</xdr:rowOff>
    </xdr:from>
    <xdr:to>
      <xdr:col>9</xdr:col>
      <xdr:colOff>1161665</xdr:colOff>
      <xdr:row>14</xdr:row>
      <xdr:rowOff>174128</xdr:rowOff>
    </xdr:to>
    <xdr:pic>
      <xdr:nvPicPr>
        <xdr:cNvPr id="13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40804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9</xdr:col>
      <xdr:colOff>543054</xdr:colOff>
      <xdr:row>14</xdr:row>
      <xdr:rowOff>0</xdr:rowOff>
    </xdr:from>
    <xdr:to>
      <xdr:col>9</xdr:col>
      <xdr:colOff>1161665</xdr:colOff>
      <xdr:row>14</xdr:row>
      <xdr:rowOff>174128</xdr:rowOff>
    </xdr:to>
    <xdr:pic>
      <xdr:nvPicPr>
        <xdr:cNvPr id="14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8372475" y="34080450"/>
          <a:ext cx="173990" cy="61849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419664</xdr:colOff>
      <xdr:row>16</xdr:row>
      <xdr:rowOff>177105</xdr:rowOff>
    </xdr:to>
    <xdr:pic>
      <xdr:nvPicPr>
        <xdr:cNvPr id="15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54609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419664</xdr:colOff>
      <xdr:row>16</xdr:row>
      <xdr:rowOff>177105</xdr:rowOff>
    </xdr:to>
    <xdr:pic>
      <xdr:nvPicPr>
        <xdr:cNvPr id="16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54609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419664</xdr:colOff>
      <xdr:row>16</xdr:row>
      <xdr:rowOff>177105</xdr:rowOff>
    </xdr:to>
    <xdr:pic>
      <xdr:nvPicPr>
        <xdr:cNvPr id="17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54609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419664</xdr:colOff>
      <xdr:row>16</xdr:row>
      <xdr:rowOff>177105</xdr:rowOff>
    </xdr:to>
    <xdr:pic>
      <xdr:nvPicPr>
        <xdr:cNvPr id="18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54609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419664</xdr:colOff>
      <xdr:row>16</xdr:row>
      <xdr:rowOff>177105</xdr:rowOff>
    </xdr:to>
    <xdr:pic>
      <xdr:nvPicPr>
        <xdr:cNvPr id="19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54609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419664</xdr:colOff>
      <xdr:row>16</xdr:row>
      <xdr:rowOff>177105</xdr:rowOff>
    </xdr:to>
    <xdr:pic>
      <xdr:nvPicPr>
        <xdr:cNvPr id="20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54609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419664</xdr:colOff>
      <xdr:row>16</xdr:row>
      <xdr:rowOff>177105</xdr:rowOff>
    </xdr:to>
    <xdr:pic>
      <xdr:nvPicPr>
        <xdr:cNvPr id="21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54609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419664</xdr:colOff>
      <xdr:row>16</xdr:row>
      <xdr:rowOff>177105</xdr:rowOff>
    </xdr:to>
    <xdr:pic>
      <xdr:nvPicPr>
        <xdr:cNvPr id="22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54609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419664</xdr:colOff>
      <xdr:row>16</xdr:row>
      <xdr:rowOff>177105</xdr:rowOff>
    </xdr:to>
    <xdr:pic>
      <xdr:nvPicPr>
        <xdr:cNvPr id="23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54609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419664</xdr:colOff>
      <xdr:row>16</xdr:row>
      <xdr:rowOff>177105</xdr:rowOff>
    </xdr:to>
    <xdr:pic>
      <xdr:nvPicPr>
        <xdr:cNvPr id="24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54609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  <xdr:twoCellAnchor>
    <xdr:from>
      <xdr:col>8</xdr:col>
      <xdr:colOff>0</xdr:colOff>
      <xdr:row>16</xdr:row>
      <xdr:rowOff>0</xdr:rowOff>
    </xdr:from>
    <xdr:to>
      <xdr:col>8</xdr:col>
      <xdr:colOff>419664</xdr:colOff>
      <xdr:row>16</xdr:row>
      <xdr:rowOff>177105</xdr:rowOff>
    </xdr:to>
    <xdr:pic>
      <xdr:nvPicPr>
        <xdr:cNvPr id="25" name="Picture 4" descr="clip_image6684"/>
        <xdr:cNvPicPr/>
      </xdr:nvPicPr>
      <xdr:blipFill>
        <a:blip r:embed="rId1"/>
        <a:srcRect/>
        <a:stretch>
          <a:fillRect/>
        </a:stretch>
      </xdr:blipFill>
      <xdr:spPr>
        <a:xfrm rot="7560000">
          <a:off x="6810375" y="35460940"/>
          <a:ext cx="177165" cy="419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7"/>
  <sheetViews>
    <sheetView showZeros="0" tabSelected="1" zoomScale="40" zoomScaleNormal="40" workbookViewId="0">
      <pane xSplit="2" ySplit="6" topLeftCell="C8" activePane="bottomRight" state="frozen"/>
      <selection/>
      <selection pane="topRight"/>
      <selection pane="bottomLeft"/>
      <selection pane="bottomRight" activeCell="Q9" sqref="Q9"/>
    </sheetView>
  </sheetViews>
  <sheetFormatPr defaultColWidth="9" defaultRowHeight="108" customHeight="1"/>
  <cols>
    <col min="1" max="1" width="7" style="1" customWidth="1"/>
    <col min="2" max="2" width="9" style="1"/>
    <col min="3" max="3" width="18.375" style="1" customWidth="1"/>
    <col min="4" max="4" width="9" style="1"/>
    <col min="5" max="5" width="11.125" style="1" customWidth="1"/>
    <col min="6" max="6" width="9" style="1"/>
    <col min="7" max="7" width="12.0416666666667" style="1" customWidth="1"/>
    <col min="8" max="8" width="12.25" style="1"/>
    <col min="9" max="9" width="12.0416666666667" style="1" customWidth="1"/>
    <col min="10" max="10" width="105.675" style="1" customWidth="1"/>
    <col min="11" max="12" width="15.9" style="1" customWidth="1"/>
    <col min="13" max="14" width="24.7666666666667" style="7" customWidth="1"/>
    <col min="15" max="15" width="17.4916666666667" style="7" customWidth="1"/>
    <col min="16" max="16" width="14.7666666666667" style="7" customWidth="1"/>
    <col min="17" max="17" width="18.4" style="7" customWidth="1"/>
    <col min="18" max="18" width="13.8583333333333" style="1" customWidth="1"/>
    <col min="19" max="19" width="14.9916666666667" style="1" customWidth="1"/>
    <col min="20" max="20" width="11.8166666666667" style="1" customWidth="1"/>
    <col min="21" max="21" width="44.775" style="8" customWidth="1"/>
    <col min="22" max="22" width="47.725" style="8" customWidth="1"/>
    <col min="23" max="23" width="21.9583333333333" style="1" customWidth="1"/>
    <col min="24" max="24" width="17.7166666666667" style="1" customWidth="1"/>
    <col min="25" max="25" width="9" style="1" customWidth="1"/>
    <col min="26" max="16384" width="9" style="1"/>
  </cols>
  <sheetData>
    <row r="1" s="1" customFormat="1" ht="81" customHeight="1" spans="1: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30"/>
      <c r="N1" s="30"/>
      <c r="O1" s="30"/>
      <c r="P1" s="30"/>
      <c r="Q1" s="30"/>
      <c r="R1" s="53"/>
      <c r="S1" s="10"/>
      <c r="T1" s="10"/>
      <c r="U1" s="10"/>
      <c r="V1" s="10"/>
      <c r="W1" s="10"/>
      <c r="X1" s="10"/>
      <c r="Y1" s="10"/>
    </row>
    <row r="2" s="2" customFormat="1" ht="27" customHeight="1" spans="1: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31" t="s">
        <v>13</v>
      </c>
      <c r="N2" s="32"/>
      <c r="O2" s="32"/>
      <c r="P2" s="32"/>
      <c r="Q2" s="32"/>
      <c r="R2" s="11" t="s">
        <v>14</v>
      </c>
      <c r="S2" s="11" t="s">
        <v>15</v>
      </c>
      <c r="T2" s="11" t="s">
        <v>16</v>
      </c>
      <c r="U2" s="11" t="s">
        <v>17</v>
      </c>
      <c r="V2" s="11" t="s">
        <v>18</v>
      </c>
      <c r="W2" s="11" t="s">
        <v>19</v>
      </c>
      <c r="X2" s="11" t="s">
        <v>20</v>
      </c>
      <c r="Y2" s="11" t="s">
        <v>21</v>
      </c>
    </row>
    <row r="3" s="2" customFormat="1" ht="27" customHeight="1" spans="1: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33" t="s">
        <v>22</v>
      </c>
      <c r="N3" s="34" t="s">
        <v>23</v>
      </c>
      <c r="O3" s="35"/>
      <c r="P3" s="36"/>
      <c r="Q3" s="33" t="s">
        <v>24</v>
      </c>
      <c r="R3" s="54"/>
      <c r="S3" s="12"/>
      <c r="T3" s="12"/>
      <c r="U3" s="12"/>
      <c r="V3" s="12"/>
      <c r="W3" s="12"/>
      <c r="X3" s="12"/>
      <c r="Y3" s="12"/>
    </row>
    <row r="4" s="2" customFormat="1" ht="136" customHeight="1" spans="1: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37"/>
      <c r="N4" s="31" t="s">
        <v>25</v>
      </c>
      <c r="O4" s="31" t="s">
        <v>26</v>
      </c>
      <c r="P4" s="31" t="s">
        <v>27</v>
      </c>
      <c r="Q4" s="37"/>
      <c r="R4" s="55"/>
      <c r="S4" s="13"/>
      <c r="T4" s="13"/>
      <c r="U4" s="13"/>
      <c r="V4" s="13"/>
      <c r="W4" s="13"/>
      <c r="X4" s="13"/>
      <c r="Y4" s="13"/>
    </row>
    <row r="5" s="2" customFormat="1" ht="57" customHeight="1" spans="1:25">
      <c r="A5" s="14" t="s">
        <v>22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38"/>
      <c r="M5" s="39">
        <f t="shared" ref="M5:T5" si="0">M6+M14+M16</f>
        <v>1391</v>
      </c>
      <c r="N5" s="39">
        <f t="shared" si="0"/>
        <v>395</v>
      </c>
      <c r="O5" s="39">
        <f t="shared" si="0"/>
        <v>303</v>
      </c>
      <c r="P5" s="39">
        <f t="shared" si="0"/>
        <v>92</v>
      </c>
      <c r="Q5" s="39">
        <f t="shared" si="0"/>
        <v>996</v>
      </c>
      <c r="R5" s="39">
        <f t="shared" si="0"/>
        <v>0</v>
      </c>
      <c r="S5" s="39">
        <f t="shared" si="0"/>
        <v>0</v>
      </c>
      <c r="T5" s="56">
        <f t="shared" si="0"/>
        <v>1545</v>
      </c>
      <c r="U5" s="57"/>
      <c r="V5" s="57"/>
      <c r="W5" s="57"/>
      <c r="X5" s="57"/>
      <c r="Y5" s="57"/>
    </row>
    <row r="6" s="2" customFormat="1" ht="60" customHeight="1" spans="1: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38"/>
      <c r="M6" s="39">
        <f>SUM(M7:M13)</f>
        <v>779</v>
      </c>
      <c r="N6" s="39">
        <f>O6+P6</f>
        <v>395</v>
      </c>
      <c r="O6" s="39">
        <f>SUM(O7:O13)</f>
        <v>303</v>
      </c>
      <c r="P6" s="39">
        <f>SUM(P7:P13)</f>
        <v>92</v>
      </c>
      <c r="Q6" s="39">
        <f>SUM(Q7:Q13)</f>
        <v>384</v>
      </c>
      <c r="R6" s="39"/>
      <c r="S6" s="39"/>
      <c r="T6" s="56">
        <f>SUM(T7:T13)</f>
        <v>1093</v>
      </c>
      <c r="U6" s="57"/>
      <c r="V6" s="57"/>
      <c r="W6" s="57"/>
      <c r="X6" s="57"/>
      <c r="Y6" s="57"/>
    </row>
    <row r="7" s="3" customFormat="1" ht="305" customHeight="1" spans="1:25">
      <c r="A7" s="16">
        <v>1</v>
      </c>
      <c r="B7" s="17" t="s">
        <v>29</v>
      </c>
      <c r="C7" s="18" t="s">
        <v>30</v>
      </c>
      <c r="D7" s="18" t="s">
        <v>31</v>
      </c>
      <c r="E7" s="19" t="s">
        <v>32</v>
      </c>
      <c r="F7" s="18" t="s">
        <v>33</v>
      </c>
      <c r="G7" s="20">
        <v>2024.06</v>
      </c>
      <c r="H7" s="21" t="s">
        <v>34</v>
      </c>
      <c r="I7" s="18" t="s">
        <v>35</v>
      </c>
      <c r="J7" s="18" t="s">
        <v>36</v>
      </c>
      <c r="K7" s="19" t="s">
        <v>37</v>
      </c>
      <c r="L7" s="17">
        <v>122</v>
      </c>
      <c r="M7" s="17">
        <v>108.8918</v>
      </c>
      <c r="N7" s="40">
        <f t="shared" ref="N7:N9" si="1">O7+P7</f>
        <v>0</v>
      </c>
      <c r="P7" s="20"/>
      <c r="Q7" s="17">
        <v>108.8918</v>
      </c>
      <c r="R7" s="18" t="s">
        <v>35</v>
      </c>
      <c r="S7" s="19" t="s">
        <v>38</v>
      </c>
      <c r="T7" s="17">
        <v>122</v>
      </c>
      <c r="U7" s="18" t="s">
        <v>39</v>
      </c>
      <c r="V7" s="18" t="s">
        <v>40</v>
      </c>
      <c r="W7" s="16" t="s">
        <v>41</v>
      </c>
      <c r="X7" s="50" t="s">
        <v>42</v>
      </c>
      <c r="Y7" s="20"/>
    </row>
    <row r="8" s="4" customFormat="1" ht="325" customHeight="1" spans="1:25">
      <c r="A8" s="16">
        <v>2</v>
      </c>
      <c r="B8" s="17" t="s">
        <v>43</v>
      </c>
      <c r="C8" s="18" t="s">
        <v>44</v>
      </c>
      <c r="D8" s="18" t="s">
        <v>31</v>
      </c>
      <c r="E8" s="19" t="s">
        <v>32</v>
      </c>
      <c r="F8" s="18" t="s">
        <v>33</v>
      </c>
      <c r="G8" s="20">
        <v>2024.06</v>
      </c>
      <c r="H8" s="21" t="s">
        <v>34</v>
      </c>
      <c r="I8" s="18" t="s">
        <v>45</v>
      </c>
      <c r="J8" s="18" t="s">
        <v>46</v>
      </c>
      <c r="K8" s="18" t="s">
        <v>37</v>
      </c>
      <c r="L8" s="16">
        <v>85</v>
      </c>
      <c r="M8" s="41">
        <v>73.245735</v>
      </c>
      <c r="N8" s="40">
        <f t="shared" si="1"/>
        <v>0</v>
      </c>
      <c r="O8" s="42"/>
      <c r="P8" s="42"/>
      <c r="Q8" s="41">
        <v>73.245735</v>
      </c>
      <c r="R8" s="18" t="s">
        <v>45</v>
      </c>
      <c r="S8" s="18" t="s">
        <v>47</v>
      </c>
      <c r="T8" s="41">
        <v>85</v>
      </c>
      <c r="U8" s="18" t="s">
        <v>39</v>
      </c>
      <c r="V8" s="18" t="s">
        <v>48</v>
      </c>
      <c r="W8" s="16" t="s">
        <v>41</v>
      </c>
      <c r="X8" s="18" t="s">
        <v>49</v>
      </c>
      <c r="Y8" s="42"/>
    </row>
    <row r="9" s="4" customFormat="1" ht="391" customHeight="1" spans="1:25">
      <c r="A9" s="16">
        <v>3</v>
      </c>
      <c r="B9" s="17" t="s">
        <v>50</v>
      </c>
      <c r="C9" s="18" t="s">
        <v>51</v>
      </c>
      <c r="D9" s="18" t="s">
        <v>31</v>
      </c>
      <c r="E9" s="19" t="s">
        <v>32</v>
      </c>
      <c r="F9" s="18" t="s">
        <v>33</v>
      </c>
      <c r="G9" s="20">
        <v>2024.06</v>
      </c>
      <c r="H9" s="21" t="s">
        <v>34</v>
      </c>
      <c r="I9" s="18" t="s">
        <v>52</v>
      </c>
      <c r="J9" s="18" t="s">
        <v>53</v>
      </c>
      <c r="K9" s="18" t="s">
        <v>37</v>
      </c>
      <c r="L9" s="16">
        <v>279</v>
      </c>
      <c r="M9" s="43">
        <v>134.724775</v>
      </c>
      <c r="N9" s="44">
        <f t="shared" si="1"/>
        <v>92</v>
      </c>
      <c r="O9" s="42"/>
      <c r="P9" s="42">
        <v>92</v>
      </c>
      <c r="Q9" s="58">
        <f>M9-P9</f>
        <v>42.724775</v>
      </c>
      <c r="R9" s="18" t="s">
        <v>52</v>
      </c>
      <c r="S9" s="59" t="s">
        <v>54</v>
      </c>
      <c r="T9" s="41">
        <v>279</v>
      </c>
      <c r="U9" s="18" t="s">
        <v>39</v>
      </c>
      <c r="V9" s="18" t="s">
        <v>55</v>
      </c>
      <c r="W9" s="16" t="s">
        <v>41</v>
      </c>
      <c r="X9" s="50" t="s">
        <v>42</v>
      </c>
      <c r="Y9" s="42"/>
    </row>
    <row r="10" s="4" customFormat="1" ht="295" customHeight="1" spans="1:25">
      <c r="A10" s="16">
        <v>4</v>
      </c>
      <c r="B10" s="17" t="s">
        <v>56</v>
      </c>
      <c r="C10" s="18" t="s">
        <v>57</v>
      </c>
      <c r="D10" s="18" t="s">
        <v>31</v>
      </c>
      <c r="E10" s="19" t="s">
        <v>32</v>
      </c>
      <c r="F10" s="18" t="s">
        <v>33</v>
      </c>
      <c r="G10" s="20">
        <v>2024.06</v>
      </c>
      <c r="H10" s="21" t="s">
        <v>34</v>
      </c>
      <c r="I10" s="18" t="s">
        <v>58</v>
      </c>
      <c r="J10" s="18" t="s">
        <v>59</v>
      </c>
      <c r="K10" s="18" t="s">
        <v>37</v>
      </c>
      <c r="L10" s="16">
        <v>65</v>
      </c>
      <c r="M10" s="41">
        <v>28.2891</v>
      </c>
      <c r="N10" s="40">
        <f>O10+P10</f>
        <v>0</v>
      </c>
      <c r="O10" s="42"/>
      <c r="P10" s="42"/>
      <c r="Q10" s="41">
        <v>28.2891</v>
      </c>
      <c r="R10" s="18" t="s">
        <v>58</v>
      </c>
      <c r="S10" s="18" t="s">
        <v>60</v>
      </c>
      <c r="T10" s="41">
        <v>65</v>
      </c>
      <c r="U10" s="18" t="s">
        <v>39</v>
      </c>
      <c r="V10" s="18" t="s">
        <v>61</v>
      </c>
      <c r="W10" s="16" t="s">
        <v>41</v>
      </c>
      <c r="X10" s="18" t="s">
        <v>49</v>
      </c>
      <c r="Y10" s="42"/>
    </row>
    <row r="11" s="4" customFormat="1" ht="408" customHeight="1" spans="1:25">
      <c r="A11" s="16">
        <v>5</v>
      </c>
      <c r="B11" s="17" t="s">
        <v>62</v>
      </c>
      <c r="C11" s="18" t="s">
        <v>63</v>
      </c>
      <c r="D11" s="18" t="s">
        <v>31</v>
      </c>
      <c r="E11" s="19" t="s">
        <v>32</v>
      </c>
      <c r="F11" s="18" t="s">
        <v>33</v>
      </c>
      <c r="G11" s="20">
        <v>2024.06</v>
      </c>
      <c r="H11" s="21" t="s">
        <v>34</v>
      </c>
      <c r="I11" s="18" t="s">
        <v>64</v>
      </c>
      <c r="J11" s="18" t="s">
        <v>65</v>
      </c>
      <c r="K11" s="18" t="s">
        <v>37</v>
      </c>
      <c r="L11" s="16">
        <v>316</v>
      </c>
      <c r="M11" s="41">
        <v>346.97355</v>
      </c>
      <c r="N11" s="44">
        <f>O11+P11</f>
        <v>303</v>
      </c>
      <c r="O11" s="42">
        <v>303</v>
      </c>
      <c r="P11" s="42"/>
      <c r="Q11" s="42">
        <v>43.97355</v>
      </c>
      <c r="R11" s="18" t="s">
        <v>64</v>
      </c>
      <c r="S11" s="18" t="s">
        <v>66</v>
      </c>
      <c r="T11" s="41">
        <v>316</v>
      </c>
      <c r="U11" s="18" t="s">
        <v>39</v>
      </c>
      <c r="V11" s="18" t="s">
        <v>67</v>
      </c>
      <c r="W11" s="16" t="s">
        <v>41</v>
      </c>
      <c r="X11" s="50" t="s">
        <v>42</v>
      </c>
      <c r="Y11" s="42"/>
    </row>
    <row r="12" s="4" customFormat="1" ht="241" customHeight="1" spans="1:25">
      <c r="A12" s="16">
        <v>6</v>
      </c>
      <c r="B12" s="17" t="s">
        <v>68</v>
      </c>
      <c r="C12" s="18" t="s">
        <v>69</v>
      </c>
      <c r="D12" s="18" t="s">
        <v>31</v>
      </c>
      <c r="E12" s="22" t="s">
        <v>32</v>
      </c>
      <c r="F12" s="18" t="s">
        <v>33</v>
      </c>
      <c r="G12" s="20">
        <v>2024.06</v>
      </c>
      <c r="H12" s="21" t="s">
        <v>34</v>
      </c>
      <c r="I12" s="18" t="s">
        <v>70</v>
      </c>
      <c r="J12" s="18" t="s">
        <v>71</v>
      </c>
      <c r="K12" s="18" t="s">
        <v>37</v>
      </c>
      <c r="L12" s="16">
        <v>105</v>
      </c>
      <c r="M12" s="41">
        <v>46.5006</v>
      </c>
      <c r="N12" s="40">
        <f>O12+P12</f>
        <v>0</v>
      </c>
      <c r="O12" s="42"/>
      <c r="P12" s="42"/>
      <c r="Q12" s="41">
        <v>46.5006</v>
      </c>
      <c r="R12" s="18" t="s">
        <v>72</v>
      </c>
      <c r="S12" s="18" t="s">
        <v>73</v>
      </c>
      <c r="T12" s="42">
        <v>105</v>
      </c>
      <c r="U12" s="18" t="s">
        <v>39</v>
      </c>
      <c r="V12" s="18" t="s">
        <v>74</v>
      </c>
      <c r="W12" s="16" t="s">
        <v>41</v>
      </c>
      <c r="X12" s="18" t="s">
        <v>49</v>
      </c>
      <c r="Y12" s="42"/>
    </row>
    <row r="13" s="4" customFormat="1" ht="298" customHeight="1" spans="1:25">
      <c r="A13" s="16">
        <v>7</v>
      </c>
      <c r="B13" s="17" t="s">
        <v>75</v>
      </c>
      <c r="C13" s="18" t="s">
        <v>76</v>
      </c>
      <c r="D13" s="18" t="s">
        <v>31</v>
      </c>
      <c r="E13" s="19" t="s">
        <v>32</v>
      </c>
      <c r="F13" s="18" t="s">
        <v>33</v>
      </c>
      <c r="G13" s="20">
        <v>2024.06</v>
      </c>
      <c r="H13" s="21" t="s">
        <v>34</v>
      </c>
      <c r="I13" s="18" t="s">
        <v>77</v>
      </c>
      <c r="J13" s="18" t="s">
        <v>78</v>
      </c>
      <c r="K13" s="18" t="s">
        <v>37</v>
      </c>
      <c r="L13" s="16">
        <v>121</v>
      </c>
      <c r="M13" s="41">
        <v>40.37444</v>
      </c>
      <c r="N13" s="40">
        <f>O13+P13</f>
        <v>0</v>
      </c>
      <c r="O13" s="42"/>
      <c r="P13" s="42"/>
      <c r="Q13" s="41">
        <v>40.37444</v>
      </c>
      <c r="R13" s="18" t="s">
        <v>79</v>
      </c>
      <c r="S13" s="18" t="s">
        <v>80</v>
      </c>
      <c r="T13" s="41">
        <v>121</v>
      </c>
      <c r="U13" s="18" t="s">
        <v>39</v>
      </c>
      <c r="V13" s="18" t="s">
        <v>81</v>
      </c>
      <c r="W13" s="16" t="s">
        <v>41</v>
      </c>
      <c r="X13" s="50" t="s">
        <v>42</v>
      </c>
      <c r="Y13" s="42"/>
    </row>
    <row r="14" s="5" customFormat="1" ht="50" customHeight="1" spans="1:27">
      <c r="A14" s="23" t="s">
        <v>82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45"/>
      <c r="M14" s="46">
        <f>SUM(M15:M15)</f>
        <v>230</v>
      </c>
      <c r="N14" s="47">
        <f>O14+P14</f>
        <v>0</v>
      </c>
      <c r="O14" s="46">
        <f>SUM(O15:O15)</f>
        <v>0</v>
      </c>
      <c r="P14" s="46">
        <f>SUM(P15:P15)</f>
        <v>0</v>
      </c>
      <c r="Q14" s="46">
        <f>SUM(Q15:Q15)</f>
        <v>230</v>
      </c>
      <c r="R14" s="46"/>
      <c r="S14" s="46"/>
      <c r="T14" s="46">
        <f>SUM(T15:T15)</f>
        <v>384</v>
      </c>
      <c r="U14" s="60"/>
      <c r="V14" s="61"/>
      <c r="W14" s="62"/>
      <c r="X14" s="62"/>
      <c r="Y14" s="61"/>
      <c r="AA14" s="2"/>
    </row>
    <row r="15" s="6" customFormat="1" ht="69.75" spans="1:25">
      <c r="A15" s="25">
        <v>8</v>
      </c>
      <c r="B15" s="26" t="s">
        <v>83</v>
      </c>
      <c r="C15" s="27" t="s">
        <v>84</v>
      </c>
      <c r="D15" s="27" t="s">
        <v>85</v>
      </c>
      <c r="E15" s="27" t="s">
        <v>86</v>
      </c>
      <c r="F15" s="27" t="s">
        <v>33</v>
      </c>
      <c r="G15" s="20">
        <v>2024.06</v>
      </c>
      <c r="H15" s="25">
        <v>2024.12</v>
      </c>
      <c r="I15" s="27" t="s">
        <v>87</v>
      </c>
      <c r="J15" s="27" t="s">
        <v>88</v>
      </c>
      <c r="K15" s="27" t="s">
        <v>89</v>
      </c>
      <c r="L15" s="26">
        <v>384</v>
      </c>
      <c r="M15" s="26">
        <v>230</v>
      </c>
      <c r="N15" s="40">
        <f>O15+P15</f>
        <v>0</v>
      </c>
      <c r="O15" s="25"/>
      <c r="P15" s="25"/>
      <c r="Q15" s="25">
        <v>230</v>
      </c>
      <c r="R15" s="27" t="s">
        <v>90</v>
      </c>
      <c r="S15" s="27" t="s">
        <v>91</v>
      </c>
      <c r="T15" s="6">
        <v>384</v>
      </c>
      <c r="U15" s="27" t="s">
        <v>92</v>
      </c>
      <c r="V15" s="27" t="s">
        <v>93</v>
      </c>
      <c r="W15" s="16" t="s">
        <v>41</v>
      </c>
      <c r="X15" s="50" t="s">
        <v>42</v>
      </c>
      <c r="Y15" s="25"/>
    </row>
    <row r="16" s="2" customFormat="1" ht="31" customHeight="1" spans="1:25">
      <c r="A16" s="28" t="s">
        <v>94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48"/>
      <c r="M16" s="49">
        <f>SUM(M17:M17)</f>
        <v>382</v>
      </c>
      <c r="N16" s="47">
        <f>SUM(N17:N17)</f>
        <v>0</v>
      </c>
      <c r="O16" s="49">
        <f>SUM(O17:O17)</f>
        <v>0</v>
      </c>
      <c r="P16" s="49">
        <f>SUM(P17:P17)</f>
        <v>0</v>
      </c>
      <c r="Q16" s="49">
        <f>SUM(Q17:Q17)</f>
        <v>382</v>
      </c>
      <c r="R16" s="49"/>
      <c r="S16" s="49"/>
      <c r="T16" s="49">
        <f>SUM(T17:T17)</f>
        <v>68</v>
      </c>
      <c r="U16" s="63"/>
      <c r="V16" s="63"/>
      <c r="W16" s="63"/>
      <c r="X16" s="60"/>
      <c r="Y16" s="63"/>
    </row>
    <row r="17" s="4" customFormat="1" ht="124" customHeight="1" spans="1:25">
      <c r="A17" s="16">
        <v>9</v>
      </c>
      <c r="B17" s="17" t="s">
        <v>95</v>
      </c>
      <c r="C17" s="27" t="s">
        <v>96</v>
      </c>
      <c r="D17" s="22" t="s">
        <v>97</v>
      </c>
      <c r="E17" s="22" t="s">
        <v>98</v>
      </c>
      <c r="F17" s="18" t="s">
        <v>33</v>
      </c>
      <c r="G17" s="20">
        <v>2024.06</v>
      </c>
      <c r="H17" s="21" t="s">
        <v>34</v>
      </c>
      <c r="I17" s="18" t="s">
        <v>87</v>
      </c>
      <c r="J17" s="50" t="s">
        <v>99</v>
      </c>
      <c r="K17" s="18" t="s">
        <v>100</v>
      </c>
      <c r="L17" s="42">
        <v>700</v>
      </c>
      <c r="M17" s="51">
        <v>382</v>
      </c>
      <c r="N17" s="40">
        <f>O17+P17</f>
        <v>0</v>
      </c>
      <c r="O17" s="52"/>
      <c r="P17" s="42"/>
      <c r="Q17" s="51">
        <v>382</v>
      </c>
      <c r="R17" s="18" t="s">
        <v>52</v>
      </c>
      <c r="S17" s="59" t="s">
        <v>101</v>
      </c>
      <c r="T17" s="42">
        <v>68</v>
      </c>
      <c r="U17" s="59" t="s">
        <v>102</v>
      </c>
      <c r="V17" s="59" t="s">
        <v>103</v>
      </c>
      <c r="W17" s="16" t="s">
        <v>41</v>
      </c>
      <c r="X17" s="50" t="s">
        <v>42</v>
      </c>
      <c r="Y17" s="42"/>
    </row>
  </sheetData>
  <protectedRanges>
    <protectedRange sqref="J17:L17" name="区域1_9"/>
    <protectedRange sqref="V17" name="区域1_9_1"/>
  </protectedRanges>
  <mergeCells count="29">
    <mergeCell ref="A1:Y1"/>
    <mergeCell ref="M2:Q2"/>
    <mergeCell ref="N3:P3"/>
    <mergeCell ref="A5:L5"/>
    <mergeCell ref="A6:L6"/>
    <mergeCell ref="A14:L14"/>
    <mergeCell ref="A16:L16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3:M4"/>
    <mergeCell ref="Q3:Q4"/>
    <mergeCell ref="R2:R4"/>
    <mergeCell ref="S2:S4"/>
    <mergeCell ref="T2:T4"/>
    <mergeCell ref="U2:U4"/>
    <mergeCell ref="V2:V4"/>
    <mergeCell ref="W2:W4"/>
    <mergeCell ref="X2:X4"/>
    <mergeCell ref="Y2:Y4"/>
  </mergeCells>
  <pageMargins left="0.393055555555556" right="0.236111111111111" top="0.432638888888889" bottom="1.33819444444444" header="0.156944444444444" footer="0.984027777777778"/>
  <pageSetup paperSize="9" scale="27" fitToHeight="0" orientation="landscape" horizontalDpi="600"/>
  <headerFooter/>
  <ignoredErrors>
    <ignoredError sqref="N6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8" master="">
    <arrUserId title="区域1_9" rangeCreator="" othersAccessPermission="edit"/>
    <arrUserId title="区域1_9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蜂蜜</cp:lastModifiedBy>
  <dcterms:created xsi:type="dcterms:W3CDTF">2022-10-11T20:01:00Z</dcterms:created>
  <dcterms:modified xsi:type="dcterms:W3CDTF">2024-06-24T09:19:30Z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16B561A3F3E4428D98FDC764762A95E7_13</vt:lpwstr>
  </property>
  <property fmtid="{D5CDD505-2E9C-101B-9397-08002B2CF9AE}" pid="4" name="KSOReadingLayout">
    <vt:bool>false</vt:bool>
  </property>
</Properties>
</file>