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activeTab="1"/>
  </bookViews>
  <sheets>
    <sheet name="全州汇总 (10.12)" sheetId="4" r:id="rId1"/>
    <sheet name="全州数据明细" sheetId="1" r:id="rId2"/>
    <sheet name="全州汇总" sheetId="2" r:id="rId3"/>
  </sheets>
  <definedNames>
    <definedName name="_xlnm._FilterDatabase" localSheetId="1" hidden="1">全州数据明细!#REF!</definedName>
    <definedName name="_xlnm.Print_Area" localSheetId="0">'全州汇总 (10.12)'!$A$1:$O$16</definedName>
    <definedName name="_xlnm.Print_Area" localSheetId="1">全州数据明细!$A$1:$J$280</definedName>
  </definedNames>
  <calcPr calcId="144525"/>
</workbook>
</file>

<file path=xl/sharedStrings.xml><?xml version="1.0" encoding="utf-8"?>
<sst xmlns="http://schemas.openxmlformats.org/spreadsheetml/2006/main" count="1197" uniqueCount="329">
  <si>
    <t>巴州第一批失业保险稳岗返还审核情况表</t>
  </si>
  <si>
    <t>填报时间：2023年10月12日</t>
  </si>
  <si>
    <t>序号</t>
  </si>
  <si>
    <t>单位</t>
  </si>
  <si>
    <t>劳务派遣单位总数
（自治区推送）</t>
  </si>
  <si>
    <t>劳务派遣单位总数
（符合条件）</t>
  </si>
  <si>
    <t>劳务派遣单位总数
（不符合条件）</t>
  </si>
  <si>
    <t>劳务派遣单位总数
（待审核）</t>
  </si>
  <si>
    <t>企业数</t>
  </si>
  <si>
    <t>涉及职工
（上年度参保人次）</t>
  </si>
  <si>
    <t>稳岗返还金额</t>
  </si>
  <si>
    <t>涉及职工
(上年度参保人次)</t>
  </si>
  <si>
    <t>全州</t>
  </si>
  <si>
    <t>合计</t>
  </si>
  <si>
    <t>巴音郭楞蒙古自治州州本级社会保险中心</t>
  </si>
  <si>
    <t>本级</t>
  </si>
  <si>
    <t>库尔勒市社会保险中心</t>
  </si>
  <si>
    <t>库尔勒市</t>
  </si>
  <si>
    <t>库尔勒经济开发区社会保险中心</t>
  </si>
  <si>
    <t>开发区</t>
  </si>
  <si>
    <t>焉耆回族自治县社会保险中心</t>
  </si>
  <si>
    <t>焉耆县</t>
  </si>
  <si>
    <t>和静县社会保险中心</t>
  </si>
  <si>
    <t>和静县</t>
  </si>
  <si>
    <t>和硕县社会保险中心</t>
  </si>
  <si>
    <t>和硕县</t>
  </si>
  <si>
    <t>尉犁县社会保险中心</t>
  </si>
  <si>
    <t>尉犁县</t>
  </si>
  <si>
    <t>博湖县社会保险中心</t>
  </si>
  <si>
    <t>博湖县</t>
  </si>
  <si>
    <t>轮台县社会保险中心</t>
  </si>
  <si>
    <t>轮台县</t>
  </si>
  <si>
    <t>若羌县社会保险中心</t>
  </si>
  <si>
    <t>若羌县</t>
  </si>
  <si>
    <t>且末县社会保险中心</t>
  </si>
  <si>
    <t>且末县</t>
  </si>
  <si>
    <t>焉耆县第一批失业保险稳岗返还企业名单上(符合条件)</t>
  </si>
  <si>
    <r>
      <t>填报单位：焉耆县人社局</t>
    </r>
    <r>
      <rPr>
        <sz val="11"/>
        <color rgb="FF000000"/>
        <rFont val="Times New Roman"/>
        <charset val="134"/>
      </rPr>
      <t xml:space="preserve">                                                                     </t>
    </r>
    <r>
      <rPr>
        <sz val="11"/>
        <color rgb="FF000000"/>
        <rFont val="方正仿宋_GBK"/>
        <charset val="134"/>
      </rPr>
      <t>填报时间：</t>
    </r>
    <r>
      <rPr>
        <sz val="11"/>
        <color rgb="FF000000"/>
        <rFont val="Times New Roman"/>
        <charset val="134"/>
      </rPr>
      <t>2023</t>
    </r>
    <r>
      <rPr>
        <sz val="11"/>
        <color rgb="FF000000"/>
        <rFont val="方正仿宋_GBK"/>
        <charset val="134"/>
      </rPr>
      <t>年</t>
    </r>
    <r>
      <rPr>
        <sz val="11"/>
        <color rgb="FF000000"/>
        <rFont val="Times New Roman"/>
        <charset val="134"/>
      </rPr>
      <t>10</t>
    </r>
    <r>
      <rPr>
        <sz val="11"/>
        <color rgb="FF000000"/>
        <rFont val="方正仿宋_GBK"/>
        <charset val="134"/>
      </rPr>
      <t>月</t>
    </r>
    <r>
      <rPr>
        <sz val="11"/>
        <color rgb="FF000000"/>
        <rFont val="Times New Roman"/>
        <charset val="134"/>
      </rPr>
      <t>25</t>
    </r>
    <r>
      <rPr>
        <sz val="11"/>
        <color rgb="FF000000"/>
        <rFont val="方正仿宋_GBK"/>
        <charset val="134"/>
      </rPr>
      <t>日</t>
    </r>
  </si>
  <si>
    <t>年度</t>
  </si>
  <si>
    <t>单位编号</t>
  </si>
  <si>
    <t>单位名称</t>
  </si>
  <si>
    <t>稳岗补贴金额(元)</t>
  </si>
  <si>
    <t>缴费开始时间（190001）</t>
  </si>
  <si>
    <t>缴费截至时间
（199209）</t>
  </si>
  <si>
    <t xml:space="preserve">核查单位性质
（企业；
行政事业单位；）
</t>
  </si>
  <si>
    <t>核查结果
（符合条件；
不符合条件；
待审核）</t>
  </si>
  <si>
    <t>2023</t>
  </si>
  <si>
    <t>巴州沙河农资交易综合市场有限公司</t>
  </si>
  <si>
    <t>中小微企业</t>
  </si>
  <si>
    <t>符合条件</t>
  </si>
  <si>
    <t>新疆晨番果蔬制品有限公司</t>
  </si>
  <si>
    <t>焉耆广旭水务有限责任公司</t>
  </si>
  <si>
    <t>新疆嘉合东盛煤业有限公司</t>
  </si>
  <si>
    <t>焉耆县尕吉尔饭店</t>
  </si>
  <si>
    <t>焉耆县瑞达保温材料有限责任公司</t>
  </si>
  <si>
    <t>巴州鼎峰农业科技有限责任公司</t>
  </si>
  <si>
    <t>焉耆县智武通讯营业厅</t>
  </si>
  <si>
    <t>焉耆县智亿通讯行</t>
  </si>
  <si>
    <t>巴州东居物业管理有限公司</t>
  </si>
  <si>
    <t>巴州腾旭商贸有限责任公司</t>
  </si>
  <si>
    <t>巴州益丰农资有限公司</t>
  </si>
  <si>
    <t>焉耆县洁城垃圾处理有限责任公司</t>
  </si>
  <si>
    <t>焉耆隆腾飞农机经销有限公司</t>
  </si>
  <si>
    <t>新疆硕翔矿业有限公司</t>
  </si>
  <si>
    <t>焉耆鼎拓运输服务有限公司</t>
  </si>
  <si>
    <t>焉耆华中经纬房地产开发有限公司</t>
  </si>
  <si>
    <t>新疆焉诚钢铁商贸有限公司</t>
  </si>
  <si>
    <t>新疆卓光商贸有限公司</t>
  </si>
  <si>
    <t>新疆黄金盾保安服务有限公司焉耆分公司</t>
  </si>
  <si>
    <t>焉耆凌泽建材店</t>
  </si>
  <si>
    <t>巴州神农丰源农资有限公司</t>
  </si>
  <si>
    <t>焉耆县育才办公用品总会</t>
  </si>
  <si>
    <t>个体工商户</t>
  </si>
  <si>
    <t>巴州慕驰之星汽车销售有限公司</t>
  </si>
  <si>
    <t>焉耆县正举汽车配件经销部</t>
  </si>
  <si>
    <t>巴州春运农业科技有限公司</t>
  </si>
  <si>
    <t>巴州远成驾驶员培训有限公司</t>
  </si>
  <si>
    <t>新疆明穗粮油商贸有限公司</t>
  </si>
  <si>
    <t>巴州双建建筑装饰有限责任公司</t>
  </si>
  <si>
    <t>焉耆县方荣正大农牧专业合作社</t>
  </si>
  <si>
    <t>焉耆艾薇儿肌肤管理中心</t>
  </si>
  <si>
    <t>焉耆兆军园艺有限公司</t>
  </si>
  <si>
    <t>焉耆广茂园林有限公司(馕厂）</t>
  </si>
  <si>
    <t>新疆奥览商贸有限公司</t>
  </si>
  <si>
    <t>巴州森博园林绿化有限公司</t>
  </si>
  <si>
    <t>新疆茁丰农牧科技有限公司</t>
  </si>
  <si>
    <t>巴州森腾木业加工有限公司</t>
  </si>
  <si>
    <t>巴州新东海生鲜商贸有限公司</t>
  </si>
  <si>
    <t>焉耆县腾达装饰材料店</t>
  </si>
  <si>
    <t>焉耆县佳福打瓜子专业合作社</t>
  </si>
  <si>
    <t>焉耆县中沟加油站</t>
  </si>
  <si>
    <t>焉耆屋周得方建材有限公司</t>
  </si>
  <si>
    <t>中粮屯河焉耆番茄制品有限公司</t>
  </si>
  <si>
    <t>焉耆新时州客运汽车站服务有限责任公司</t>
  </si>
  <si>
    <t>中国工商银行股份有限公司焉耆回族自治县支行</t>
  </si>
  <si>
    <t>大型企业</t>
  </si>
  <si>
    <t>新疆焉耆县棉麻有限责任公司</t>
  </si>
  <si>
    <t>中粮屯河股份有限公司焉耆糖业分公司</t>
  </si>
  <si>
    <t>焉耆县焉都饮食服务有限责任公司</t>
  </si>
  <si>
    <t>焉耆县鑫泰燃气有限责任公司</t>
  </si>
  <si>
    <t>焉耆县林鹏盐业有限公司</t>
  </si>
  <si>
    <t>新疆焉耆县弘顺公交有限公司</t>
  </si>
  <si>
    <t>新疆焉耆回族自治县土产日杂公司</t>
  </si>
  <si>
    <t>焉耆县三号桥贸易有限责任公司</t>
  </si>
  <si>
    <t>新疆红帆生物科技有限公司</t>
  </si>
  <si>
    <t>焉耆回族自治县粮油购销有限公司</t>
  </si>
  <si>
    <t>巴州新华书店有限责任公司焉耆县分公司</t>
  </si>
  <si>
    <t>焉耆县爱亦仁药材经营有限责任公司</t>
  </si>
  <si>
    <t>新疆焉耆三宇实业有限责任公司</t>
  </si>
  <si>
    <t>新疆中矿天河实业有限责任公司</t>
  </si>
  <si>
    <t>焉耆县万达石油物资有限公司</t>
  </si>
  <si>
    <t>中国邮政集团有限公司新疆维吾尔自治区焉耆回族自治县分公司</t>
  </si>
  <si>
    <t>焉耆县北干渠农业种植有限责任公司</t>
  </si>
  <si>
    <t>焉耆回族自治县农村信用合作联社</t>
  </si>
  <si>
    <t>新疆鼎尚农牧有限责任公司</t>
  </si>
  <si>
    <t>巴州安达置业有限责任公司</t>
  </si>
  <si>
    <t>中国农业银行股份有限公司焉耆回族自治县支行</t>
  </si>
  <si>
    <t>焉耆回族自治县宾馆有限责任公司（自聘）</t>
  </si>
  <si>
    <t>焉耆荣盛芦苇经销部</t>
  </si>
  <si>
    <t>新疆康宁医药连锁有限责任公司焉耆县安达商厦康宁大药房</t>
  </si>
  <si>
    <t>永安财产保险股份有限公司巴音郭楞蒙古自治州中心支公司焉耆营销服务部</t>
  </si>
  <si>
    <t>新疆普济堂医药零售连锁有限公司第五十六分店</t>
  </si>
  <si>
    <t>中国邮政储蓄银行股份有限公司焉耆回族自治县支行</t>
  </si>
  <si>
    <t>巴州华鑫房地产开发有限公司</t>
  </si>
  <si>
    <t>巴州万方汽车运输有限公司焉耆分公司</t>
  </si>
  <si>
    <t>焉耆鸿源小茴香经销专业合作社</t>
  </si>
  <si>
    <t>新疆君美农产品贸易有限公司</t>
  </si>
  <si>
    <t>巴州广济堂医药连锁有限公司</t>
  </si>
  <si>
    <t>焉耆县蜀新药品零售有限公司</t>
  </si>
  <si>
    <t>焉耆新佰康药品零售有限责任公司</t>
  </si>
  <si>
    <t>焉耆县好运商贸有限公司</t>
  </si>
  <si>
    <t>焉耆帝方食品有限公司</t>
  </si>
  <si>
    <t>新疆宇翔房地产开发有限公司焉耆县分公司</t>
  </si>
  <si>
    <t>焉耆县人民影剧院有限责任公司</t>
  </si>
  <si>
    <t>焉耆县西青继元建设有限责任公司</t>
  </si>
  <si>
    <t>焉耆县和平路金露商务宾馆</t>
  </si>
  <si>
    <t>焉耆立昌印务有限责任公司</t>
  </si>
  <si>
    <t>焉耆科丰种业有限公司</t>
  </si>
  <si>
    <t>焉耆腾达建材有限责任公司</t>
  </si>
  <si>
    <t>巴州新神木药品销售有限责任公司</t>
  </si>
  <si>
    <t>焉耆恒瑞出租汽车服务有限公司</t>
  </si>
  <si>
    <t>焉耆县吉安康药品零售有限责任公司</t>
  </si>
  <si>
    <t>新疆中菲农业开发有限公司</t>
  </si>
  <si>
    <t>新疆中菲酿酒股份有限公司</t>
  </si>
  <si>
    <t>新疆九洲建设集团有限公司焉耆天创分公司</t>
  </si>
  <si>
    <t>库尔勒楼兰工程建设监理有限责任公司焉耆分公司</t>
  </si>
  <si>
    <t>巴州齐家物业服务有限责任公司</t>
  </si>
  <si>
    <t>新疆富华石业有限公司</t>
  </si>
  <si>
    <t>焉耆康健为民药品零售有限责任公司</t>
  </si>
  <si>
    <t>新疆焉耆县鸿丰工贸有限公司</t>
  </si>
  <si>
    <t>焉耆县厚德商贸有限公司</t>
  </si>
  <si>
    <t>焉耆红宏纸箱包装有限责任公司</t>
  </si>
  <si>
    <t>巴州康美医药零售有限公司</t>
  </si>
  <si>
    <t>新疆天福恒业投资有限公司</t>
  </si>
  <si>
    <t>焉耆县鑫润发商贸有限公司</t>
  </si>
  <si>
    <t>巴州普仁堂医药连锁有限公司焉耆县第九分店</t>
  </si>
  <si>
    <t>焉耆祥安堂药品零售有限责任公司</t>
  </si>
  <si>
    <t>巴州健源医药有限公司</t>
  </si>
  <si>
    <t>焉耆县广厦城市保障性住房投资建设管理有限责任公司</t>
  </si>
  <si>
    <t>巴州百济堂药品零售有限责任公司</t>
  </si>
  <si>
    <t>巴州济康医药有限公司</t>
  </si>
  <si>
    <t>焉耆县天顺商贸有限公司</t>
  </si>
  <si>
    <t>巴州新世纪商贸有限责任公司</t>
  </si>
  <si>
    <t>新疆华诚水泥有限公司</t>
  </si>
  <si>
    <t>巴州明有食品有限公司</t>
  </si>
  <si>
    <t>新疆宝力富源减隔震器材有限公司</t>
  </si>
  <si>
    <t>巴州欣鑫物业服务有限公司</t>
  </si>
  <si>
    <t>巴州欣欣海祺电器商贸有限公司</t>
  </si>
  <si>
    <t>焉耆荣海通讯部</t>
  </si>
  <si>
    <t>焉耆县玉兵营业厅</t>
  </si>
  <si>
    <t>焉耆荣耀通讯部</t>
  </si>
  <si>
    <t>巴州恒远建筑工程有限责任公司</t>
  </si>
  <si>
    <t>焉耆县维青手机店</t>
  </si>
  <si>
    <t>焉耆县七个星立国砖厂</t>
  </si>
  <si>
    <t>巴州普众康药品零售有限责任公司</t>
  </si>
  <si>
    <t>焉耆县天诺通讯行</t>
  </si>
  <si>
    <t>焉耆新凯都河超市</t>
  </si>
  <si>
    <t>新疆壹心世纪财务咨询有限责任公司</t>
  </si>
  <si>
    <t>巴州华丰嘉源物业服务有限责任公司</t>
  </si>
  <si>
    <t>巴州柴茂煤炭批发有限公司</t>
  </si>
  <si>
    <t>新疆绿岛园林美化工程有限公司焉耆分公司</t>
  </si>
  <si>
    <t>焉耆县居安物业服务有限责任公司焉耆第一分公司</t>
  </si>
  <si>
    <t>焉耆县居安物业服务有限责任公司焉耆第二分公司</t>
  </si>
  <si>
    <t>库尔勒汇居物业服务有限公司焉耆分公司</t>
  </si>
  <si>
    <t>新疆穗通达财务服务有限公司</t>
  </si>
  <si>
    <t>新疆禾丰硕农业开发有限公司</t>
  </si>
  <si>
    <t>巴州理达房地产开发有限责任公司焉耆县分公司</t>
  </si>
  <si>
    <t>焉耆飞翔木材加工有限公司</t>
  </si>
  <si>
    <t>巴州塞外音画文化传媒有限公司</t>
  </si>
  <si>
    <t>巴州耀辉贸易有限公司</t>
  </si>
  <si>
    <t>新疆春耕农业生产资料有限公司</t>
  </si>
  <si>
    <t>焉耆莱顺服装零售店</t>
  </si>
  <si>
    <t>巴州森木建筑装饰有限公司</t>
  </si>
  <si>
    <t>焉耆县永安宫殡仪馆有限责任公司</t>
  </si>
  <si>
    <t>焉耆县嘉酒钢材销售部</t>
  </si>
  <si>
    <t>新疆天湖农科种业有限公司</t>
  </si>
  <si>
    <t>新疆安康设计建筑工程装饰有限公司</t>
  </si>
  <si>
    <t>焉耆县安康物业服务有限公司</t>
  </si>
  <si>
    <t>巴州合和建筑工程装饰有限公司</t>
  </si>
  <si>
    <t>晨光生物科技集团焉耆有限公司</t>
  </si>
  <si>
    <t>焉耆三兴农机销售有限责任公司</t>
  </si>
  <si>
    <t>焉耆五禾牧业有限公司</t>
  </si>
  <si>
    <t>焉耆县征亚汽车货运有限公司</t>
  </si>
  <si>
    <t>巴州作明眼镜有限公司焉耆第一分公司</t>
  </si>
  <si>
    <t>焉耆县嘉业建筑有限责任公司</t>
  </si>
  <si>
    <t>新疆经纬建设工程有限责任公司焉耆分公司</t>
  </si>
  <si>
    <t>焉耆广熠热力有限公司</t>
  </si>
  <si>
    <t>新疆鸿业腾睿建筑工程有限责任公司</t>
  </si>
  <si>
    <t>焉耆县疆南城乡投资建设有限责任公司</t>
  </si>
  <si>
    <t>焉耆丰禾农资有限公司</t>
  </si>
  <si>
    <t>焉耆县宝瑞农机销售有限责任公司</t>
  </si>
  <si>
    <t>巴州海卓财务有限公司</t>
  </si>
  <si>
    <t>焉耆县十号渠养鸡专业合作社</t>
  </si>
  <si>
    <t>焉耆兴隆农机销售有限公司</t>
  </si>
  <si>
    <t>巴州鑫洪源农业节水设备有限公司</t>
  </si>
  <si>
    <t>焉耆远翔运输有限公司</t>
  </si>
  <si>
    <t>焉耆联丰商贸有限公司</t>
  </si>
  <si>
    <t>巴州越洋金属制品有限公司</t>
  </si>
  <si>
    <t>焉耆县安合堂药品零售有限公司</t>
  </si>
  <si>
    <t>巴州焉河粮油制品有限公司</t>
  </si>
  <si>
    <t>巴州鑫门户房地产经纪有限责任公司</t>
  </si>
  <si>
    <t>巴州领鲜超市有限责任公司</t>
  </si>
  <si>
    <t>巴州金石房地产开发有限责任公司</t>
  </si>
  <si>
    <t>焉耆县明升建筑有限责任公司社会保险费缴费专户</t>
  </si>
  <si>
    <t>焉耆诚钢钢铁商贸有限公司</t>
  </si>
  <si>
    <t>新疆汇连中达建筑工程有限公司</t>
  </si>
  <si>
    <t>焉耆新通机动车检测有限公司</t>
  </si>
  <si>
    <t>焉耆创佳机电设备有限公司</t>
  </si>
  <si>
    <t>焉耆格蕾西通讯部</t>
  </si>
  <si>
    <t>巴州鑫垒商贸有限公司</t>
  </si>
  <si>
    <t>焉耆九九房地产经纪有限公司</t>
  </si>
  <si>
    <t>巴州鼎利财税代办有限公司</t>
  </si>
  <si>
    <t>巴州通煜田园休闲服务有限公司</t>
  </si>
  <si>
    <t>新疆君合生物科技有限公司</t>
  </si>
  <si>
    <t>巴州新永信财税服务有限公司</t>
  </si>
  <si>
    <t>焉耆兆广保温建材有限公司</t>
  </si>
  <si>
    <t>新疆西域海德建筑钢结构有限公司</t>
  </si>
  <si>
    <t>新疆甲方食品有限公司</t>
  </si>
  <si>
    <t>新疆金河谷酒庄有限公司</t>
  </si>
  <si>
    <t>焉耆腾荣木业有限公司</t>
  </si>
  <si>
    <t>新疆天宇工程检测有限公司</t>
  </si>
  <si>
    <t>焉耆县源辉车用气瓶检测有限公司</t>
  </si>
  <si>
    <t>巴州长风建筑装饰有限公司</t>
  </si>
  <si>
    <t>焉耆县劲强农资有限责任公司</t>
  </si>
  <si>
    <t>焉耆宏锦贸易有限公司</t>
  </si>
  <si>
    <t>巴州良佳农机制造有限公司</t>
  </si>
  <si>
    <t>焉耆县大工建筑工程维修服务有限公司</t>
  </si>
  <si>
    <t>焉耆县中林林木种植专业合作社</t>
  </si>
  <si>
    <t>新疆云昌建设工程有限责任公司</t>
  </si>
  <si>
    <t>焉耆永疆鸿育苇专业合作社</t>
  </si>
  <si>
    <t>巴州白帆建筑装修装饰有限公司</t>
  </si>
  <si>
    <t>焉耆县向国运输有限责任公司</t>
  </si>
  <si>
    <t>巴州视线网络工程有限公司</t>
  </si>
  <si>
    <t>巴州焉耆红庄葡萄酒有限公司</t>
  </si>
  <si>
    <t>巴州优居二手房经纪有限公司焉耆分公司</t>
  </si>
  <si>
    <t>新疆喜耕田农资销售有限公司</t>
  </si>
  <si>
    <t>巴州丰疆农业科技有限公司</t>
  </si>
  <si>
    <t>巴州诺天商贸有限公司</t>
  </si>
  <si>
    <t>焉耆鲁班建筑装饰有限公司</t>
  </si>
  <si>
    <t>巴州合邦建材有限公司</t>
  </si>
  <si>
    <t>巴州锦利农业科技发展有限责任公司</t>
  </si>
  <si>
    <t>巴州万和通信科技有限公司</t>
  </si>
  <si>
    <t>巴州焉耆县靖泰机械租赁有限公司</t>
  </si>
  <si>
    <t>巴州奥聚商贸有限责任公司</t>
  </si>
  <si>
    <t>焉耆县阿耆尼文化旅游有限责任公司</t>
  </si>
  <si>
    <t>焉耆县七个星镇小付苗木种植专业合作社</t>
  </si>
  <si>
    <t>巴州金牛物流运输有限公司</t>
  </si>
  <si>
    <t>巴州志晟建筑工程有限责任公司</t>
  </si>
  <si>
    <t>焉耆晨晓农业科技有限公司</t>
  </si>
  <si>
    <t>巴州掌上农资有限公司</t>
  </si>
  <si>
    <t>巴州凌鹏房地产有限公司</t>
  </si>
  <si>
    <t>焉耆硕源商贸有限公司</t>
  </si>
  <si>
    <t>焉耆县卉林苗木种植专业合作社</t>
  </si>
  <si>
    <t>焉耆县红喜林木经销专业合作社</t>
  </si>
  <si>
    <t>铁门关市鸿燕通讯行</t>
  </si>
  <si>
    <t>焉耆腾安汽车销售有限责任公司</t>
  </si>
  <si>
    <t>新疆金特莱线缆制造有限公司</t>
  </si>
  <si>
    <t>新疆中伟揽胜酒业有限公司</t>
  </si>
  <si>
    <t>焉耆县兴州小额贷款有限责任公司</t>
  </si>
  <si>
    <t>焉耆县欣荣苗木种植专业合作社</t>
  </si>
  <si>
    <t>焉耆淼泰达恒消防技术有限责任公司</t>
  </si>
  <si>
    <t>焉耆县绿苑苗木种植专业合作社</t>
  </si>
  <si>
    <t>焉耆吉通筑路工程有限责任公司</t>
  </si>
  <si>
    <t>巴州泰轩房地产经纪有限公司焉耆分公司</t>
  </si>
  <si>
    <t>焉耆新禾苗农机销售有限公司</t>
  </si>
  <si>
    <t>焉耆县木林森苗木种植专业合作社</t>
  </si>
  <si>
    <t>巴州恒创节能科技有限公司</t>
  </si>
  <si>
    <t>焉耆富邦建筑工程安装有限公司</t>
  </si>
  <si>
    <t>巴州森海阳光影视文化有限公司</t>
  </si>
  <si>
    <t>焉耆壹零叁嘉年华游艺中心</t>
  </si>
  <si>
    <t>焉耆县盛丰源农产品种植专业合作社</t>
  </si>
  <si>
    <t>焉耆县众亿森木业有限公司</t>
  </si>
  <si>
    <t>巴州志达门窗制造有限责任公司</t>
  </si>
  <si>
    <t>新疆中矿天河房地产开发有限公司焉耆分公司</t>
  </si>
  <si>
    <t>焉耆国医堂药品零售有限责任公司</t>
  </si>
  <si>
    <t>焉耆天特养殖专业合作社</t>
  </si>
  <si>
    <t>焉耆源鑫工贸有限责任公司</t>
  </si>
  <si>
    <t>巴州绿延农业科技有限公司</t>
  </si>
  <si>
    <t>焉耆县占领农业科技有限公司</t>
  </si>
  <si>
    <t>焉耆县绿源林木经销专业合作社</t>
  </si>
  <si>
    <t>巴州德臻物业有限公司</t>
  </si>
  <si>
    <t>巴州老玉农业科技有限公司</t>
  </si>
  <si>
    <t>焉耆路达机械设备租赁有限责任公司</t>
  </si>
  <si>
    <t>焉耆兴达化工有限责任公司</t>
  </si>
  <si>
    <t>巴州鹏博职业技能培训学校</t>
  </si>
  <si>
    <t>巴州美邻佳商贸有限公司</t>
  </si>
  <si>
    <t>焉耆新泽装饰装修有限公司</t>
  </si>
  <si>
    <t>巴州华益农业发展有限公司</t>
  </si>
  <si>
    <t>焉耆县合成养殖专业合作社</t>
  </si>
  <si>
    <t>新疆鸿奕水利科技环保有限公司</t>
  </si>
  <si>
    <t>巴州宝驰商贸有限责任公司</t>
  </si>
  <si>
    <t>焉耆牛人苗木专业合作社</t>
  </si>
  <si>
    <t>陕西鼎建邦达建筑工程有限公司新疆分公司</t>
  </si>
  <si>
    <t>焉耆宇硕商贸有限公司</t>
  </si>
  <si>
    <t>焉耆好阿姨月嫂服务中心</t>
  </si>
  <si>
    <t>新疆凯威消防科技有限公司</t>
  </si>
  <si>
    <t>巴州锦海商贸有限公司</t>
  </si>
  <si>
    <t>焉耆星光农业生物科技有限公司</t>
  </si>
  <si>
    <t>新疆中融能源有限公司焉耆县加油加气站</t>
  </si>
  <si>
    <t>焉耆县友好养殖专业合作社</t>
  </si>
  <si>
    <t>巴州恒翔运输有限责任公司</t>
  </si>
  <si>
    <t>巴州一川工贸有限责任公司</t>
  </si>
  <si>
    <t>巴州利剑保安服务有限公司焉耆分公司</t>
  </si>
  <si>
    <t>焉耆讯啸电影发行放映有限责任公司</t>
  </si>
  <si>
    <t>巴州畅达运输有限公司</t>
  </si>
  <si>
    <t>巴州耀诚建设工程有限公司</t>
  </si>
  <si>
    <t>焉耆鼎汇租赁有限公司</t>
  </si>
  <si>
    <t>巴州三石餐饮管理有限公司</t>
  </si>
  <si>
    <t>州本级</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</si>
</sst>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sz val="22"/>
      <color indexed="8"/>
      <name val="方正小标宋_GBK"/>
      <charset val="134"/>
    </font>
    <font>
      <sz val="10"/>
      <color indexed="8"/>
      <name val="方正仿宋_GBK"/>
      <charset val="134"/>
    </font>
    <font>
      <b/>
      <sz val="11"/>
      <color indexed="8"/>
      <name val="宋体"/>
      <charset val="134"/>
      <scheme val="minor"/>
    </font>
    <font>
      <sz val="10"/>
      <color indexed="8"/>
      <name val="宋体"/>
      <charset val="134"/>
      <scheme val="minor"/>
    </font>
    <font>
      <sz val="10"/>
      <color theme="1"/>
      <name val="仿宋"/>
      <charset val="134"/>
    </font>
    <font>
      <sz val="10"/>
      <color indexed="8"/>
      <name val="仿宋"/>
      <charset val="134"/>
    </font>
    <font>
      <sz val="8"/>
      <color indexed="8"/>
      <name val="宋体"/>
      <charset val="134"/>
      <scheme val="minor"/>
    </font>
    <font>
      <sz val="16"/>
      <color indexed="8"/>
      <name val="方正小标宋_GBK"/>
      <charset val="134"/>
    </font>
    <font>
      <sz val="11"/>
      <color rgb="FF000000"/>
      <name val="方正仿宋_GBK"/>
      <charset val="134"/>
    </font>
    <font>
      <sz val="11"/>
      <color rgb="FF000000"/>
      <name val="Times New Roman"/>
      <charset val="134"/>
    </font>
    <font>
      <b/>
      <sz val="8"/>
      <color indexed="8"/>
      <name val="宋体"/>
      <charset val="134"/>
      <scheme val="minor"/>
    </font>
    <font>
      <b/>
      <sz val="10"/>
      <color indexed="8"/>
      <name val="宋体"/>
      <charset val="134"/>
      <scheme val="minor"/>
    </font>
    <font>
      <b/>
      <sz val="10"/>
      <color theme="1"/>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2" fillId="0" borderId="0" applyNumberFormat="0" applyFill="0" applyBorder="0" applyAlignment="0" applyProtection="0">
      <alignment vertical="center"/>
    </xf>
    <xf numFmtId="0" fontId="23" fillId="3" borderId="10" applyNumberFormat="0" applyAlignment="0" applyProtection="0">
      <alignment vertical="center"/>
    </xf>
    <xf numFmtId="0" fontId="24" fillId="4" borderId="11" applyNumberFormat="0" applyAlignment="0" applyProtection="0">
      <alignment vertical="center"/>
    </xf>
    <xf numFmtId="0" fontId="25" fillId="4" borderId="10" applyNumberFormat="0" applyAlignment="0" applyProtection="0">
      <alignment vertical="center"/>
    </xf>
    <xf numFmtId="0" fontId="26" fillId="5" borderId="12" applyNumberFormat="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26">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5" xfId="0" applyFont="1" applyBorder="1" applyAlignment="1">
      <alignment horizontal="center" vertical="center"/>
    </xf>
    <xf numFmtId="0" fontId="5" fillId="0" borderId="5" xfId="0" applyNumberFormat="1" applyFont="1" applyFill="1" applyBorder="1" applyAlignment="1">
      <alignment horizontal="center" vertical="center" wrapText="1"/>
    </xf>
    <xf numFmtId="0" fontId="6" fillId="0" borderId="5" xfId="0" applyFont="1" applyBorder="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left" vertical="center"/>
    </xf>
    <xf numFmtId="0" fontId="7" fillId="0" borderId="5" xfId="0" applyFont="1" applyBorder="1" applyAlignment="1">
      <alignment horizontal="center" vertical="center"/>
    </xf>
    <xf numFmtId="0" fontId="11" fillId="0" borderId="5" xfId="0" applyFont="1" applyBorder="1" applyAlignment="1">
      <alignment horizontal="center" vertical="center" wrapText="1" shrinkToFit="1"/>
    </xf>
    <xf numFmtId="0" fontId="7" fillId="0" borderId="5" xfId="0" applyFont="1" applyBorder="1" applyAlignment="1">
      <alignment horizontal="center"/>
    </xf>
    <xf numFmtId="0" fontId="7" fillId="0" borderId="5" xfId="0" applyFont="1" applyBorder="1" applyAlignment="1">
      <alignment horizontal="center" wrapText="1" shrinkToFit="1"/>
    </xf>
    <xf numFmtId="0" fontId="7" fillId="0" borderId="5" xfId="0" applyNumberFormat="1" applyFont="1" applyBorder="1" applyAlignment="1">
      <alignment horizontal="center" wrapText="1" shrinkToFit="1"/>
    </xf>
    <xf numFmtId="0" fontId="7" fillId="0" borderId="5" xfId="0" applyFont="1" applyFill="1" applyBorder="1" applyAlignment="1">
      <alignment horizontal="center" wrapText="1" shrinkToFit="1"/>
    </xf>
    <xf numFmtId="0" fontId="7" fillId="0" borderId="5" xfId="0" applyFont="1" applyFill="1" applyBorder="1">
      <alignment vertical="center"/>
    </xf>
    <xf numFmtId="0" fontId="12" fillId="0" borderId="5" xfId="0" applyFont="1" applyBorder="1" applyAlignment="1">
      <alignment horizontal="center" vertical="center"/>
    </xf>
    <xf numFmtId="0" fontId="13" fillId="0" borderId="5"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
  <sheetViews>
    <sheetView workbookViewId="0">
      <selection activeCell="F9" sqref="F9"/>
    </sheetView>
  </sheetViews>
  <sheetFormatPr defaultColWidth="9" defaultRowHeight="13.5"/>
  <cols>
    <col min="1" max="1" width="5.125" customWidth="1"/>
    <col min="2" max="2" width="7.875" hidden="1" customWidth="1"/>
    <col min="3" max="3" width="7.875" customWidth="1"/>
    <col min="4" max="4" width="7.375" customWidth="1"/>
    <col min="5" max="5" width="12.625" customWidth="1"/>
    <col min="6" max="6" width="14" customWidth="1"/>
    <col min="7" max="7" width="7.375" customWidth="1"/>
    <col min="8" max="8" width="12.875" customWidth="1"/>
    <col min="9" max="9" width="14" customWidth="1"/>
    <col min="10" max="10" width="7.375" customWidth="1"/>
    <col min="11" max="11" width="13.5" customWidth="1"/>
    <col min="12" max="12" width="13.75" customWidth="1"/>
    <col min="13" max="13" width="7.375" customWidth="1"/>
    <col min="14" max="14" width="12.125" customWidth="1"/>
    <col min="15" max="15" width="12.75" customWidth="1"/>
    <col min="18" max="18" width="15.75" customWidth="1"/>
  </cols>
  <sheetData>
    <row r="1" ht="28.5" spans="1:15">
      <c r="A1" s="1" t="s">
        <v>0</v>
      </c>
      <c r="B1" s="1"/>
      <c r="C1" s="1"/>
      <c r="D1" s="1"/>
      <c r="E1" s="1"/>
      <c r="F1" s="1"/>
      <c r="G1" s="1"/>
      <c r="H1" s="1"/>
      <c r="I1" s="1"/>
      <c r="J1" s="1"/>
      <c r="K1" s="1"/>
      <c r="L1" s="1"/>
      <c r="M1" s="1"/>
      <c r="N1" s="1"/>
      <c r="O1" s="1"/>
    </row>
    <row r="2" ht="19" customHeight="1" spans="1:15">
      <c r="A2" s="2" t="s">
        <v>1</v>
      </c>
      <c r="B2" s="2"/>
      <c r="C2" s="2"/>
      <c r="D2" s="2"/>
      <c r="E2" s="2"/>
      <c r="F2" s="2"/>
      <c r="G2" s="2"/>
      <c r="H2" s="2"/>
      <c r="I2" s="2"/>
      <c r="J2" s="2"/>
      <c r="K2" s="2"/>
      <c r="L2" s="2"/>
      <c r="M2" s="2"/>
      <c r="N2" s="2"/>
      <c r="O2" s="2"/>
    </row>
    <row r="3" ht="34" customHeight="1" spans="1:15">
      <c r="A3" s="3" t="s">
        <v>2</v>
      </c>
      <c r="B3" s="3" t="s">
        <v>3</v>
      </c>
      <c r="C3" s="3" t="s">
        <v>3</v>
      </c>
      <c r="D3" s="4" t="s">
        <v>4</v>
      </c>
      <c r="E3" s="5"/>
      <c r="F3" s="6"/>
      <c r="G3" s="7" t="s">
        <v>5</v>
      </c>
      <c r="H3" s="8"/>
      <c r="I3" s="8"/>
      <c r="J3" s="7" t="s">
        <v>6</v>
      </c>
      <c r="K3" s="7"/>
      <c r="L3" s="8"/>
      <c r="M3" s="7" t="s">
        <v>7</v>
      </c>
      <c r="N3" s="8"/>
      <c r="O3" s="8"/>
    </row>
    <row r="4" ht="56" customHeight="1" spans="1:15">
      <c r="A4" s="9"/>
      <c r="B4" s="9"/>
      <c r="C4" s="9"/>
      <c r="D4" s="8" t="s">
        <v>8</v>
      </c>
      <c r="E4" s="7" t="s">
        <v>9</v>
      </c>
      <c r="F4" s="8" t="s">
        <v>10</v>
      </c>
      <c r="G4" s="8" t="s">
        <v>8</v>
      </c>
      <c r="H4" s="7" t="s">
        <v>11</v>
      </c>
      <c r="I4" s="8" t="s">
        <v>10</v>
      </c>
      <c r="J4" s="8" t="s">
        <v>8</v>
      </c>
      <c r="K4" s="7" t="s">
        <v>11</v>
      </c>
      <c r="L4" s="8" t="s">
        <v>10</v>
      </c>
      <c r="M4" s="8" t="s">
        <v>8</v>
      </c>
      <c r="N4" s="7" t="s">
        <v>11</v>
      </c>
      <c r="O4" s="8" t="s">
        <v>10</v>
      </c>
    </row>
    <row r="5" ht="26" customHeight="1" spans="1:18">
      <c r="A5" s="10">
        <v>1</v>
      </c>
      <c r="B5" s="10" t="s">
        <v>12</v>
      </c>
      <c r="C5" s="24" t="s">
        <v>13</v>
      </c>
      <c r="D5" s="25" t="e">
        <f>SUM(D6:D16)</f>
        <v>#REF!</v>
      </c>
      <c r="E5" s="25" t="e">
        <f>SUM(E6:E16)</f>
        <v>#REF!</v>
      </c>
      <c r="F5" s="25" t="e">
        <f>SUM(F6:F16)</f>
        <v>#REF!</v>
      </c>
      <c r="G5" s="25" t="e">
        <f t="shared" ref="G5:O5" si="0">SUM(G6:G16)</f>
        <v>#REF!</v>
      </c>
      <c r="H5" s="25" t="e">
        <f t="shared" si="0"/>
        <v>#REF!</v>
      </c>
      <c r="I5" s="25" t="e">
        <f t="shared" si="0"/>
        <v>#REF!</v>
      </c>
      <c r="J5" s="25" t="e">
        <f t="shared" si="0"/>
        <v>#REF!</v>
      </c>
      <c r="K5" s="25" t="e">
        <f t="shared" si="0"/>
        <v>#REF!</v>
      </c>
      <c r="L5" s="25" t="e">
        <f t="shared" si="0"/>
        <v>#REF!</v>
      </c>
      <c r="M5" s="25" t="e">
        <f t="shared" si="0"/>
        <v>#REF!</v>
      </c>
      <c r="N5" s="25" t="e">
        <f t="shared" si="0"/>
        <v>#REF!</v>
      </c>
      <c r="O5" s="25" t="e">
        <f t="shared" si="0"/>
        <v>#REF!</v>
      </c>
      <c r="P5" t="e">
        <f>D5-G5-J5-M5</f>
        <v>#REF!</v>
      </c>
      <c r="Q5" t="e">
        <f>E5-H5-K5-N5</f>
        <v>#REF!</v>
      </c>
      <c r="R5" t="e">
        <f>F5-I5-L5-O5</f>
        <v>#REF!</v>
      </c>
    </row>
    <row r="6" ht="26" customHeight="1" spans="1:18">
      <c r="A6" s="10">
        <v>2</v>
      </c>
      <c r="B6" s="10" t="s">
        <v>14</v>
      </c>
      <c r="C6" s="10" t="s">
        <v>15</v>
      </c>
      <c r="D6" s="12" t="e">
        <f>COUNTIF(全州数据明细!#REF!,B6)</f>
        <v>#REF!</v>
      </c>
      <c r="E6" s="12" t="e">
        <f>SUMIF(全州数据明细!#REF!,B6,全州数据明细!#REF!)</f>
        <v>#REF!</v>
      </c>
      <c r="F6" s="12" t="e">
        <f>SUMIF(全州数据明细!#REF!,B6,全州数据明细!#REF!)</f>
        <v>#REF!</v>
      </c>
      <c r="G6" s="12" t="e">
        <f>COUNTIFS(全州数据明细!#REF!,B6,全州数据明细!#REF!,"符合条件")</f>
        <v>#REF!</v>
      </c>
      <c r="H6" s="12" t="e">
        <f>SUMIFS(全州数据明细!#REF!,全州数据明细!#REF!,B6,全州数据明细!#REF!,"符合条件")</f>
        <v>#REF!</v>
      </c>
      <c r="I6" s="12" t="e">
        <f>SUMIFS(全州数据明细!#REF!,全州数据明细!#REF!,B6,全州数据明细!#REF!,"符合条件")</f>
        <v>#REF!</v>
      </c>
      <c r="J6" s="10" t="e">
        <f>COUNTIFS(全州数据明细!#REF!,B6,全州数据明细!#REF!,"不符合条件")</f>
        <v>#REF!</v>
      </c>
      <c r="K6" s="10" t="e">
        <f>SUMIFS(全州数据明细!#REF!,全州数据明细!#REF!,B6,全州数据明细!#REF!,"不符合条件")</f>
        <v>#REF!</v>
      </c>
      <c r="L6" s="10" t="e">
        <f>SUMIFS(全州数据明细!#REF!,全州数据明细!#REF!,B6,全州数据明细!#REF!,"不符合条件")</f>
        <v>#REF!</v>
      </c>
      <c r="M6" s="10" t="e">
        <f>COUNTIFS(全州数据明细!#REF!,B6,全州数据明细!#REF!,"待审核")</f>
        <v>#REF!</v>
      </c>
      <c r="N6" s="10" t="e">
        <f>SUMIFS(全州数据明细!#REF!,全州数据明细!#REF!,B6,全州数据明细!#REF!,"待审核")</f>
        <v>#REF!</v>
      </c>
      <c r="O6" s="10" t="e">
        <f>SUMIFS(全州数据明细!#REF!,全州数据明细!#REF!,B6,全州数据明细!#REF!,"待审核")</f>
        <v>#REF!</v>
      </c>
      <c r="P6" t="e">
        <f>D6-G6-J6-M6</f>
        <v>#REF!</v>
      </c>
      <c r="Q6" t="e">
        <f>E6-H6-K6-N6</f>
        <v>#REF!</v>
      </c>
      <c r="R6" t="e">
        <f>(I6+L6+O6)-F6</f>
        <v>#REF!</v>
      </c>
    </row>
    <row r="7" ht="26" customHeight="1" spans="1:18">
      <c r="A7" s="10">
        <v>3</v>
      </c>
      <c r="B7" s="10" t="s">
        <v>16</v>
      </c>
      <c r="C7" s="10" t="s">
        <v>17</v>
      </c>
      <c r="D7" s="12" t="e">
        <f>COUNTIF(全州数据明细!#REF!,B7)</f>
        <v>#REF!</v>
      </c>
      <c r="E7" s="12" t="e">
        <f>SUMIF(全州数据明细!#REF!,B7,全州数据明细!#REF!)</f>
        <v>#REF!</v>
      </c>
      <c r="F7" s="12" t="e">
        <f>SUMIF(全州数据明细!#REF!,B7,全州数据明细!#REF!)</f>
        <v>#REF!</v>
      </c>
      <c r="G7" s="12" t="e">
        <f>COUNTIFS(全州数据明细!#REF!,B7,全州数据明细!#REF!,"符合条件")</f>
        <v>#REF!</v>
      </c>
      <c r="H7" s="12" t="e">
        <f>SUMIFS(全州数据明细!#REF!,全州数据明细!#REF!,B7,全州数据明细!#REF!,"符合条件")</f>
        <v>#REF!</v>
      </c>
      <c r="I7" s="12" t="e">
        <f>SUMIFS(全州数据明细!#REF!,全州数据明细!#REF!,B7,全州数据明细!#REF!,"符合条件")</f>
        <v>#REF!</v>
      </c>
      <c r="J7" s="10" t="e">
        <f>COUNTIFS(全州数据明细!#REF!,B7,全州数据明细!#REF!,"不符合条件")</f>
        <v>#REF!</v>
      </c>
      <c r="K7" s="10" t="e">
        <f>SUMIFS(全州数据明细!#REF!,全州数据明细!#REF!,B7,全州数据明细!#REF!,"不符合条件")</f>
        <v>#REF!</v>
      </c>
      <c r="L7" s="10" t="e">
        <f>SUMIFS(全州数据明细!#REF!,全州数据明细!#REF!,B7,全州数据明细!#REF!,"不符合条件")</f>
        <v>#REF!</v>
      </c>
      <c r="M7" s="10" t="e">
        <f>COUNTIFS(全州数据明细!#REF!,B7,全州数据明细!#REF!,"待审核")</f>
        <v>#REF!</v>
      </c>
      <c r="N7" s="10" t="e">
        <f>SUMIFS(全州数据明细!#REF!,全州数据明细!#REF!,B7,全州数据明细!#REF!,"待审核")</f>
        <v>#REF!</v>
      </c>
      <c r="O7" s="10" t="e">
        <f>SUMIFS(全州数据明细!#REF!,全州数据明细!#REF!,B7,全州数据明细!#REF!,"待审核")</f>
        <v>#REF!</v>
      </c>
      <c r="P7" t="e">
        <f t="shared" ref="P7:P16" si="1">D7-G7-J7-M7</f>
        <v>#REF!</v>
      </c>
      <c r="Q7" t="e">
        <f t="shared" ref="Q7:Q16" si="2">E7-H7-K7-N7</f>
        <v>#REF!</v>
      </c>
      <c r="R7" t="e">
        <f t="shared" ref="R7:R16" si="3">(I7+L7+O7)-F7</f>
        <v>#REF!</v>
      </c>
    </row>
    <row r="8" ht="26" customHeight="1" spans="1:18">
      <c r="A8" s="10">
        <v>4</v>
      </c>
      <c r="B8" s="10" t="s">
        <v>18</v>
      </c>
      <c r="C8" s="10" t="s">
        <v>19</v>
      </c>
      <c r="D8" s="12" t="e">
        <f>COUNTIF(全州数据明细!#REF!,B8)</f>
        <v>#REF!</v>
      </c>
      <c r="E8" s="12" t="e">
        <f>SUMIF(全州数据明细!#REF!,B8,全州数据明细!#REF!)</f>
        <v>#REF!</v>
      </c>
      <c r="F8" s="12" t="e">
        <f>SUMIF(全州数据明细!#REF!,B8,全州数据明细!#REF!)</f>
        <v>#REF!</v>
      </c>
      <c r="G8" s="12" t="e">
        <f>COUNTIFS(全州数据明细!#REF!,B8,全州数据明细!#REF!,"符合条件")</f>
        <v>#REF!</v>
      </c>
      <c r="H8" s="12" t="e">
        <f>SUMIFS(全州数据明细!#REF!,全州数据明细!#REF!,B8,全州数据明细!#REF!,"符合条件")</f>
        <v>#REF!</v>
      </c>
      <c r="I8" s="12" t="e">
        <f>SUMIFS(全州数据明细!#REF!,全州数据明细!#REF!,B8,全州数据明细!#REF!,"符合条件")</f>
        <v>#REF!</v>
      </c>
      <c r="J8" s="10" t="e">
        <f>COUNTIFS(全州数据明细!#REF!,B8,全州数据明细!#REF!,"不符合条件")</f>
        <v>#REF!</v>
      </c>
      <c r="K8" s="10" t="e">
        <f>SUMIFS(全州数据明细!#REF!,全州数据明细!#REF!,B8,全州数据明细!#REF!,"不符合条件")</f>
        <v>#REF!</v>
      </c>
      <c r="L8" s="10" t="e">
        <f>SUMIFS(全州数据明细!#REF!,全州数据明细!#REF!,B8,全州数据明细!#REF!,"不符合条件")</f>
        <v>#REF!</v>
      </c>
      <c r="M8" s="10" t="e">
        <f>COUNTIFS(全州数据明细!#REF!,B8,全州数据明细!#REF!,"待审核")</f>
        <v>#REF!</v>
      </c>
      <c r="N8" s="10" t="e">
        <f>SUMIFS(全州数据明细!#REF!,全州数据明细!#REF!,B8,全州数据明细!#REF!,"待审核")</f>
        <v>#REF!</v>
      </c>
      <c r="O8" s="10" t="e">
        <f>SUMIFS(全州数据明细!#REF!,全州数据明细!#REF!,B8,全州数据明细!#REF!,"待审核")</f>
        <v>#REF!</v>
      </c>
      <c r="P8" t="e">
        <f t="shared" si="1"/>
        <v>#REF!</v>
      </c>
      <c r="Q8" t="e">
        <f t="shared" si="2"/>
        <v>#REF!</v>
      </c>
      <c r="R8" t="e">
        <f t="shared" si="3"/>
        <v>#REF!</v>
      </c>
    </row>
    <row r="9" ht="26" customHeight="1" spans="1:18">
      <c r="A9" s="10">
        <v>5</v>
      </c>
      <c r="B9" s="10" t="s">
        <v>20</v>
      </c>
      <c r="C9" s="10" t="s">
        <v>21</v>
      </c>
      <c r="D9" s="12" t="e">
        <f>COUNTIF(全州数据明细!#REF!,B9)</f>
        <v>#REF!</v>
      </c>
      <c r="E9" s="12" t="e">
        <f>SUMIF(全州数据明细!#REF!,B9,全州数据明细!#REF!)</f>
        <v>#REF!</v>
      </c>
      <c r="F9" s="12" t="e">
        <f>SUMIF(全州数据明细!#REF!,B9,全州数据明细!#REF!)</f>
        <v>#REF!</v>
      </c>
      <c r="G9" s="12" t="e">
        <f>COUNTIFS(全州数据明细!#REF!,B9,全州数据明细!#REF!,"符合条件")</f>
        <v>#REF!</v>
      </c>
      <c r="H9" s="12" t="e">
        <f>SUMIFS(全州数据明细!#REF!,全州数据明细!#REF!,B9,全州数据明细!#REF!,"符合条件")</f>
        <v>#REF!</v>
      </c>
      <c r="I9" s="12" t="e">
        <f>SUMIFS(全州数据明细!#REF!,全州数据明细!#REF!,B9,全州数据明细!#REF!,"符合条件")</f>
        <v>#REF!</v>
      </c>
      <c r="J9" s="10" t="e">
        <f>COUNTIFS(全州数据明细!#REF!,B9,全州数据明细!#REF!,"不符合条件")</f>
        <v>#REF!</v>
      </c>
      <c r="K9" s="10" t="e">
        <f>SUMIFS(全州数据明细!#REF!,全州数据明细!#REF!,B9,全州数据明细!#REF!,"不符合条件")</f>
        <v>#REF!</v>
      </c>
      <c r="L9" s="10" t="e">
        <f>SUMIFS(全州数据明细!#REF!,全州数据明细!#REF!,B9,全州数据明细!#REF!,"不符合条件")</f>
        <v>#REF!</v>
      </c>
      <c r="M9" s="10" t="e">
        <f>COUNTIFS(全州数据明细!#REF!,B9,全州数据明细!#REF!,"待审核")</f>
        <v>#REF!</v>
      </c>
      <c r="N9" s="10" t="e">
        <f>SUMIFS(全州数据明细!#REF!,全州数据明细!#REF!,B9,全州数据明细!#REF!,"待审核")</f>
        <v>#REF!</v>
      </c>
      <c r="O9" s="10" t="e">
        <f>SUMIFS(全州数据明细!#REF!,全州数据明细!#REF!,B9,全州数据明细!#REF!,"待审核")</f>
        <v>#REF!</v>
      </c>
      <c r="P9" t="e">
        <f t="shared" si="1"/>
        <v>#REF!</v>
      </c>
      <c r="Q9" t="e">
        <f t="shared" si="2"/>
        <v>#REF!</v>
      </c>
      <c r="R9" t="e">
        <f t="shared" si="3"/>
        <v>#REF!</v>
      </c>
    </row>
    <row r="10" ht="26" customHeight="1" spans="1:18">
      <c r="A10" s="10">
        <v>6</v>
      </c>
      <c r="B10" s="10" t="s">
        <v>22</v>
      </c>
      <c r="C10" s="10" t="s">
        <v>23</v>
      </c>
      <c r="D10" s="12" t="e">
        <f>COUNTIF(全州数据明细!#REF!,B10)</f>
        <v>#REF!</v>
      </c>
      <c r="E10" s="12" t="e">
        <f>SUMIF(全州数据明细!#REF!,B10,全州数据明细!#REF!)</f>
        <v>#REF!</v>
      </c>
      <c r="F10" s="12" t="e">
        <f>SUMIF(全州数据明细!#REF!,B10,全州数据明细!#REF!)</f>
        <v>#REF!</v>
      </c>
      <c r="G10" s="12" t="e">
        <f>COUNTIFS(全州数据明细!#REF!,B10,全州数据明细!#REF!,"符合条件")</f>
        <v>#REF!</v>
      </c>
      <c r="H10" s="12" t="e">
        <f>SUMIFS(全州数据明细!#REF!,全州数据明细!#REF!,B10,全州数据明细!#REF!,"符合条件")</f>
        <v>#REF!</v>
      </c>
      <c r="I10" s="12" t="e">
        <f>SUMIFS(全州数据明细!#REF!,全州数据明细!#REF!,B10,全州数据明细!#REF!,"符合条件")</f>
        <v>#REF!</v>
      </c>
      <c r="J10" s="10" t="e">
        <f>COUNTIFS(全州数据明细!#REF!,B10,全州数据明细!#REF!,"不符合条件")</f>
        <v>#REF!</v>
      </c>
      <c r="K10" s="10" t="e">
        <f>SUMIFS(全州数据明细!#REF!,全州数据明细!#REF!,B10,全州数据明细!#REF!,"不符合条件")</f>
        <v>#REF!</v>
      </c>
      <c r="L10" s="10" t="e">
        <f>SUMIFS(全州数据明细!#REF!,全州数据明细!#REF!,B10,全州数据明细!#REF!,"不符合条件")</f>
        <v>#REF!</v>
      </c>
      <c r="M10" s="10" t="e">
        <f>COUNTIFS(全州数据明细!#REF!,B10,全州数据明细!#REF!,"待审核")</f>
        <v>#REF!</v>
      </c>
      <c r="N10" s="10" t="e">
        <f>SUMIFS(全州数据明细!#REF!,全州数据明细!#REF!,B10,全州数据明细!#REF!,"待审核")</f>
        <v>#REF!</v>
      </c>
      <c r="O10" s="10" t="e">
        <f>SUMIFS(全州数据明细!#REF!,全州数据明细!#REF!,B10,全州数据明细!#REF!,"待审核")</f>
        <v>#REF!</v>
      </c>
      <c r="P10" t="e">
        <f t="shared" si="1"/>
        <v>#REF!</v>
      </c>
      <c r="Q10" t="e">
        <f t="shared" si="2"/>
        <v>#REF!</v>
      </c>
      <c r="R10" t="e">
        <f t="shared" si="3"/>
        <v>#REF!</v>
      </c>
    </row>
    <row r="11" ht="26" customHeight="1" spans="1:18">
      <c r="A11" s="10">
        <v>7</v>
      </c>
      <c r="B11" s="10" t="s">
        <v>24</v>
      </c>
      <c r="C11" s="10" t="s">
        <v>25</v>
      </c>
      <c r="D11" s="12" t="e">
        <f>COUNTIF(全州数据明细!#REF!,B11)</f>
        <v>#REF!</v>
      </c>
      <c r="E11" s="12" t="e">
        <f>SUMIF(全州数据明细!#REF!,B11,全州数据明细!#REF!)</f>
        <v>#REF!</v>
      </c>
      <c r="F11" s="12" t="e">
        <f>SUMIF(全州数据明细!#REF!,B11,全州数据明细!#REF!)</f>
        <v>#REF!</v>
      </c>
      <c r="G11" s="12" t="e">
        <f>COUNTIFS(全州数据明细!#REF!,B11,全州数据明细!#REF!,"符合条件")</f>
        <v>#REF!</v>
      </c>
      <c r="H11" s="12" t="e">
        <f>SUMIFS(全州数据明细!#REF!,全州数据明细!#REF!,B11,全州数据明细!#REF!,"符合条件")</f>
        <v>#REF!</v>
      </c>
      <c r="I11" s="12" t="e">
        <f>SUMIFS(全州数据明细!#REF!,全州数据明细!#REF!,B11,全州数据明细!#REF!,"符合条件")</f>
        <v>#REF!</v>
      </c>
      <c r="J11" s="10" t="e">
        <f>COUNTIFS(全州数据明细!#REF!,B11,全州数据明细!#REF!,"不符合条件")</f>
        <v>#REF!</v>
      </c>
      <c r="K11" s="10" t="e">
        <f>SUMIFS(全州数据明细!#REF!,全州数据明细!#REF!,B11,全州数据明细!#REF!,"不符合条件")</f>
        <v>#REF!</v>
      </c>
      <c r="L11" s="10" t="e">
        <f>SUMIFS(全州数据明细!#REF!,全州数据明细!#REF!,B11,全州数据明细!#REF!,"不符合条件")</f>
        <v>#REF!</v>
      </c>
      <c r="M11" s="10" t="e">
        <f>COUNTIFS(全州数据明细!#REF!,B11,全州数据明细!#REF!,"待审核")</f>
        <v>#REF!</v>
      </c>
      <c r="N11" s="10" t="e">
        <f>SUMIFS(全州数据明细!#REF!,全州数据明细!#REF!,B11,全州数据明细!#REF!,"待审核")</f>
        <v>#REF!</v>
      </c>
      <c r="O11" s="10" t="e">
        <f>SUMIFS(全州数据明细!#REF!,全州数据明细!#REF!,B11,全州数据明细!#REF!,"待审核")</f>
        <v>#REF!</v>
      </c>
      <c r="P11" t="e">
        <f t="shared" si="1"/>
        <v>#REF!</v>
      </c>
      <c r="Q11" t="e">
        <f t="shared" si="2"/>
        <v>#REF!</v>
      </c>
      <c r="R11" t="e">
        <f t="shared" si="3"/>
        <v>#REF!</v>
      </c>
    </row>
    <row r="12" ht="26" customHeight="1" spans="1:18">
      <c r="A12" s="10">
        <v>8</v>
      </c>
      <c r="B12" s="10" t="s">
        <v>26</v>
      </c>
      <c r="C12" s="10" t="s">
        <v>27</v>
      </c>
      <c r="D12" s="12" t="e">
        <f>COUNTIF(全州数据明细!#REF!,B12)</f>
        <v>#REF!</v>
      </c>
      <c r="E12" s="12" t="e">
        <f>SUMIF(全州数据明细!#REF!,B12,全州数据明细!#REF!)</f>
        <v>#REF!</v>
      </c>
      <c r="F12" s="12" t="e">
        <f>SUMIF(全州数据明细!#REF!,B12,全州数据明细!#REF!)</f>
        <v>#REF!</v>
      </c>
      <c r="G12" s="12" t="e">
        <f>COUNTIFS(全州数据明细!#REF!,B12,全州数据明细!#REF!,"符合条件")</f>
        <v>#REF!</v>
      </c>
      <c r="H12" s="12" t="e">
        <f>SUMIFS(全州数据明细!#REF!,全州数据明细!#REF!,B12,全州数据明细!#REF!,"符合条件")</f>
        <v>#REF!</v>
      </c>
      <c r="I12" s="12" t="e">
        <f>SUMIFS(全州数据明细!#REF!,全州数据明细!#REF!,B12,全州数据明细!#REF!,"符合条件")</f>
        <v>#REF!</v>
      </c>
      <c r="J12" s="10" t="e">
        <f>COUNTIFS(全州数据明细!#REF!,B12,全州数据明细!#REF!,"不符合条件")</f>
        <v>#REF!</v>
      </c>
      <c r="K12" s="10" t="e">
        <f>SUMIFS(全州数据明细!#REF!,全州数据明细!#REF!,B12,全州数据明细!#REF!,"不符合条件")</f>
        <v>#REF!</v>
      </c>
      <c r="L12" s="10" t="e">
        <f>SUMIFS(全州数据明细!#REF!,全州数据明细!#REF!,B12,全州数据明细!#REF!,"不符合条件")</f>
        <v>#REF!</v>
      </c>
      <c r="M12" s="10" t="e">
        <f>COUNTIFS(全州数据明细!#REF!,B12,全州数据明细!#REF!,"待审核")</f>
        <v>#REF!</v>
      </c>
      <c r="N12" s="10" t="e">
        <f>SUMIFS(全州数据明细!#REF!,全州数据明细!#REF!,B12,全州数据明细!#REF!,"待审核")</f>
        <v>#REF!</v>
      </c>
      <c r="O12" s="10" t="e">
        <f>SUMIFS(全州数据明细!#REF!,全州数据明细!#REF!,B12,全州数据明细!#REF!,"待审核")</f>
        <v>#REF!</v>
      </c>
      <c r="P12" t="e">
        <f t="shared" si="1"/>
        <v>#REF!</v>
      </c>
      <c r="Q12" t="e">
        <f t="shared" si="2"/>
        <v>#REF!</v>
      </c>
      <c r="R12" t="e">
        <f t="shared" si="3"/>
        <v>#REF!</v>
      </c>
    </row>
    <row r="13" ht="26" customHeight="1" spans="1:18">
      <c r="A13" s="10">
        <v>9</v>
      </c>
      <c r="B13" s="10" t="s">
        <v>28</v>
      </c>
      <c r="C13" s="10" t="s">
        <v>29</v>
      </c>
      <c r="D13" s="12" t="e">
        <f>COUNTIF(全州数据明细!#REF!,B13)</f>
        <v>#REF!</v>
      </c>
      <c r="E13" s="12" t="e">
        <f>SUMIF(全州数据明细!#REF!,B13,全州数据明细!#REF!)</f>
        <v>#REF!</v>
      </c>
      <c r="F13" s="12" t="e">
        <f>SUMIF(全州数据明细!#REF!,B13,全州数据明细!#REF!)</f>
        <v>#REF!</v>
      </c>
      <c r="G13" s="12" t="e">
        <f>COUNTIFS(全州数据明细!#REF!,B13,全州数据明细!#REF!,"符合条件")</f>
        <v>#REF!</v>
      </c>
      <c r="H13" s="12" t="e">
        <f>SUMIFS(全州数据明细!#REF!,全州数据明细!#REF!,B13,全州数据明细!#REF!,"符合条件")</f>
        <v>#REF!</v>
      </c>
      <c r="I13" s="12" t="e">
        <f>SUMIFS(全州数据明细!#REF!,全州数据明细!#REF!,B13,全州数据明细!#REF!,"符合条件")</f>
        <v>#REF!</v>
      </c>
      <c r="J13" s="10" t="e">
        <f>COUNTIFS(全州数据明细!#REF!,B13,全州数据明细!#REF!,"不符合条件")</f>
        <v>#REF!</v>
      </c>
      <c r="K13" s="10" t="e">
        <f>SUMIFS(全州数据明细!#REF!,全州数据明细!#REF!,B13,全州数据明细!#REF!,"不符合条件")</f>
        <v>#REF!</v>
      </c>
      <c r="L13" s="10" t="e">
        <f>SUMIFS(全州数据明细!#REF!,全州数据明细!#REF!,B13,全州数据明细!#REF!,"不符合条件")</f>
        <v>#REF!</v>
      </c>
      <c r="M13" s="10" t="e">
        <f>COUNTIFS(全州数据明细!#REF!,B13,全州数据明细!#REF!,"待审核")</f>
        <v>#REF!</v>
      </c>
      <c r="N13" s="10" t="e">
        <f>SUMIFS(全州数据明细!#REF!,全州数据明细!#REF!,B13,全州数据明细!#REF!,"待审核")</f>
        <v>#REF!</v>
      </c>
      <c r="O13" s="10" t="e">
        <f>SUMIFS(全州数据明细!#REF!,全州数据明细!#REF!,B13,全州数据明细!#REF!,"待审核")</f>
        <v>#REF!</v>
      </c>
      <c r="P13" t="e">
        <f t="shared" si="1"/>
        <v>#REF!</v>
      </c>
      <c r="Q13" t="e">
        <f t="shared" si="2"/>
        <v>#REF!</v>
      </c>
      <c r="R13" t="e">
        <f t="shared" si="3"/>
        <v>#REF!</v>
      </c>
    </row>
    <row r="14" ht="26" customHeight="1" spans="1:18">
      <c r="A14" s="10">
        <v>10</v>
      </c>
      <c r="B14" s="10" t="s">
        <v>30</v>
      </c>
      <c r="C14" s="10" t="s">
        <v>31</v>
      </c>
      <c r="D14" s="12" t="e">
        <f>COUNTIF(全州数据明细!#REF!,B14)</f>
        <v>#REF!</v>
      </c>
      <c r="E14" s="12" t="e">
        <f>SUMIF(全州数据明细!#REF!,B14,全州数据明细!#REF!)</f>
        <v>#REF!</v>
      </c>
      <c r="F14" s="12" t="e">
        <f>SUMIF(全州数据明细!#REF!,B14,全州数据明细!#REF!)</f>
        <v>#REF!</v>
      </c>
      <c r="G14" s="12" t="e">
        <f>COUNTIFS(全州数据明细!#REF!,B14,全州数据明细!#REF!,"符合条件")</f>
        <v>#REF!</v>
      </c>
      <c r="H14" s="12" t="e">
        <f>SUMIFS(全州数据明细!#REF!,全州数据明细!#REF!,B14,全州数据明细!#REF!,"符合条件")</f>
        <v>#REF!</v>
      </c>
      <c r="I14" s="12" t="e">
        <f>SUMIFS(全州数据明细!#REF!,全州数据明细!#REF!,B14,全州数据明细!#REF!,"符合条件")</f>
        <v>#REF!</v>
      </c>
      <c r="J14" s="10" t="e">
        <f>COUNTIFS(全州数据明细!#REF!,B14,全州数据明细!#REF!,"不符合条件")</f>
        <v>#REF!</v>
      </c>
      <c r="K14" s="10" t="e">
        <f>SUMIFS(全州数据明细!#REF!,全州数据明细!#REF!,B14,全州数据明细!#REF!,"不符合条件")</f>
        <v>#REF!</v>
      </c>
      <c r="L14" s="10" t="e">
        <f>SUMIFS(全州数据明细!#REF!,全州数据明细!#REF!,B14,全州数据明细!#REF!,"不符合条件")</f>
        <v>#REF!</v>
      </c>
      <c r="M14" s="10" t="e">
        <f>COUNTIFS(全州数据明细!#REF!,B14,全州数据明细!#REF!,"待审核")</f>
        <v>#REF!</v>
      </c>
      <c r="N14" s="10" t="e">
        <f>SUMIFS(全州数据明细!#REF!,全州数据明细!#REF!,B14,全州数据明细!#REF!,"待审核")</f>
        <v>#REF!</v>
      </c>
      <c r="O14" s="10" t="e">
        <f>SUMIFS(全州数据明细!#REF!,全州数据明细!#REF!,B14,全州数据明细!#REF!,"待审核")</f>
        <v>#REF!</v>
      </c>
      <c r="P14" t="e">
        <f t="shared" si="1"/>
        <v>#REF!</v>
      </c>
      <c r="Q14" t="e">
        <f t="shared" si="2"/>
        <v>#REF!</v>
      </c>
      <c r="R14" t="e">
        <f t="shared" si="3"/>
        <v>#REF!</v>
      </c>
    </row>
    <row r="15" ht="26" customHeight="1" spans="1:18">
      <c r="A15" s="10">
        <v>11</v>
      </c>
      <c r="B15" s="10" t="s">
        <v>32</v>
      </c>
      <c r="C15" s="10" t="s">
        <v>33</v>
      </c>
      <c r="D15" s="12" t="e">
        <f>COUNTIF(全州数据明细!#REF!,B15)</f>
        <v>#REF!</v>
      </c>
      <c r="E15" s="12" t="e">
        <f>SUMIF(全州数据明细!#REF!,B15,全州数据明细!#REF!)</f>
        <v>#REF!</v>
      </c>
      <c r="F15" s="12" t="e">
        <f>SUMIF(全州数据明细!#REF!,B15,全州数据明细!#REF!)</f>
        <v>#REF!</v>
      </c>
      <c r="G15" s="12" t="e">
        <f>COUNTIFS(全州数据明细!#REF!,B15,全州数据明细!#REF!,"符合条件")</f>
        <v>#REF!</v>
      </c>
      <c r="H15" s="12" t="e">
        <f>SUMIFS(全州数据明细!#REF!,全州数据明细!#REF!,B15,全州数据明细!#REF!,"符合条件")</f>
        <v>#REF!</v>
      </c>
      <c r="I15" s="12" t="e">
        <f>SUMIFS(全州数据明细!#REF!,全州数据明细!#REF!,B15,全州数据明细!#REF!,"符合条件")</f>
        <v>#REF!</v>
      </c>
      <c r="J15" s="10" t="e">
        <f>COUNTIFS(全州数据明细!#REF!,B15,全州数据明细!#REF!,"不符合条件")</f>
        <v>#REF!</v>
      </c>
      <c r="K15" s="10" t="e">
        <f>SUMIFS(全州数据明细!#REF!,全州数据明细!#REF!,B15,全州数据明细!#REF!,"不符合条件")</f>
        <v>#REF!</v>
      </c>
      <c r="L15" s="10" t="e">
        <f>SUMIFS(全州数据明细!#REF!,全州数据明细!#REF!,B15,全州数据明细!#REF!,"不符合条件")</f>
        <v>#REF!</v>
      </c>
      <c r="M15" s="10" t="e">
        <f>COUNTIFS(全州数据明细!#REF!,B15,全州数据明细!#REF!,"待审核")</f>
        <v>#REF!</v>
      </c>
      <c r="N15" s="10" t="e">
        <f>SUMIFS(全州数据明细!#REF!,全州数据明细!#REF!,B15,全州数据明细!#REF!,"待审核")</f>
        <v>#REF!</v>
      </c>
      <c r="O15" s="10" t="e">
        <f>SUMIFS(全州数据明细!#REF!,全州数据明细!#REF!,B15,全州数据明细!#REF!,"待审核")</f>
        <v>#REF!</v>
      </c>
      <c r="P15" t="e">
        <f t="shared" si="1"/>
        <v>#REF!</v>
      </c>
      <c r="Q15" t="e">
        <f t="shared" si="2"/>
        <v>#REF!</v>
      </c>
      <c r="R15" t="e">
        <f t="shared" si="3"/>
        <v>#REF!</v>
      </c>
    </row>
    <row r="16" ht="26" customHeight="1" spans="1:18">
      <c r="A16" s="10">
        <v>12</v>
      </c>
      <c r="B16" s="10" t="s">
        <v>34</v>
      </c>
      <c r="C16" s="10" t="s">
        <v>35</v>
      </c>
      <c r="D16" s="12" t="e">
        <f>COUNTIF(全州数据明细!#REF!,B16)</f>
        <v>#REF!</v>
      </c>
      <c r="E16" s="12" t="e">
        <f>SUMIF(全州数据明细!#REF!,B16,全州数据明细!#REF!)</f>
        <v>#REF!</v>
      </c>
      <c r="F16" s="12" t="e">
        <f>SUMIF(全州数据明细!#REF!,B16,全州数据明细!#REF!)</f>
        <v>#REF!</v>
      </c>
      <c r="G16" s="12" t="e">
        <f>COUNTIFS(全州数据明细!#REF!,B16,全州数据明细!#REF!,"符合条件")</f>
        <v>#REF!</v>
      </c>
      <c r="H16" s="12" t="e">
        <f>SUMIFS(全州数据明细!#REF!,全州数据明细!#REF!,B16,全州数据明细!#REF!,"符合条件")</f>
        <v>#REF!</v>
      </c>
      <c r="I16" s="12" t="e">
        <f>SUMIFS(全州数据明细!#REF!,全州数据明细!#REF!,B16,全州数据明细!#REF!,"符合条件")</f>
        <v>#REF!</v>
      </c>
      <c r="J16" s="10" t="e">
        <f>COUNTIFS(全州数据明细!#REF!,B16,全州数据明细!#REF!,"不符合条件")</f>
        <v>#REF!</v>
      </c>
      <c r="K16" s="10" t="e">
        <f>SUMIFS(全州数据明细!#REF!,全州数据明细!#REF!,B16,全州数据明细!#REF!,"不符合条件")</f>
        <v>#REF!</v>
      </c>
      <c r="L16" s="10" t="e">
        <f>SUMIFS(全州数据明细!#REF!,全州数据明细!#REF!,B16,全州数据明细!#REF!,"不符合条件")</f>
        <v>#REF!</v>
      </c>
      <c r="M16" s="10" t="e">
        <f>COUNTIFS(全州数据明细!#REF!,B16,全州数据明细!#REF!,"待审核")</f>
        <v>#REF!</v>
      </c>
      <c r="N16" s="10" t="e">
        <f>SUMIFS(全州数据明细!#REF!,全州数据明细!#REF!,B16,全州数据明细!#REF!,"待审核")</f>
        <v>#REF!</v>
      </c>
      <c r="O16" s="10" t="e">
        <f>SUMIFS(全州数据明细!#REF!,全州数据明细!#REF!,B16,全州数据明细!#REF!,"待审核")</f>
        <v>#REF!</v>
      </c>
      <c r="P16" t="e">
        <f t="shared" si="1"/>
        <v>#REF!</v>
      </c>
      <c r="Q16" t="e">
        <f t="shared" si="2"/>
        <v>#REF!</v>
      </c>
      <c r="R16" t="e">
        <f t="shared" si="3"/>
        <v>#REF!</v>
      </c>
    </row>
  </sheetData>
  <mergeCells count="9">
    <mergeCell ref="A1:O1"/>
    <mergeCell ref="A2:O2"/>
    <mergeCell ref="D3:F3"/>
    <mergeCell ref="G3:I3"/>
    <mergeCell ref="J3:L3"/>
    <mergeCell ref="M3:O3"/>
    <mergeCell ref="A3:A4"/>
    <mergeCell ref="B3:B4"/>
    <mergeCell ref="C3:C4"/>
  </mergeCells>
  <printOptions horizontalCentered="1"/>
  <pageMargins left="0.314583333333333" right="0.314583333333333" top="0.786805555555556" bottom="0.590277777777778" header="0.5" footer="0.5"/>
  <pageSetup paperSize="9" scale="9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0"/>
  <sheetViews>
    <sheetView tabSelected="1" view="pageBreakPreview" zoomScaleNormal="100" workbookViewId="0">
      <selection activeCell="F10" sqref="F10"/>
    </sheetView>
  </sheetViews>
  <sheetFormatPr defaultColWidth="9" defaultRowHeight="13.5"/>
  <cols>
    <col min="1" max="1" width="4.125" customWidth="1"/>
    <col min="2" max="2" width="6.75" customWidth="1"/>
    <col min="3" max="3" width="8.125" customWidth="1"/>
    <col min="4" max="4" width="13.125" hidden="1" customWidth="1"/>
    <col min="5" max="5" width="27" customWidth="1"/>
    <col min="6" max="6" width="9.75" customWidth="1"/>
    <col min="7" max="7" width="10.25" hidden="1" customWidth="1"/>
    <col min="8" max="8" width="9" hidden="1" customWidth="1"/>
    <col min="9" max="9" width="15" customWidth="1"/>
    <col min="10" max="10" width="10.625" customWidth="1"/>
  </cols>
  <sheetData>
    <row r="1" ht="36" customHeight="1" spans="1:10">
      <c r="A1" s="14" t="s">
        <v>36</v>
      </c>
      <c r="B1" s="14"/>
      <c r="C1" s="14"/>
      <c r="D1" s="14"/>
      <c r="E1" s="14"/>
      <c r="F1" s="14"/>
      <c r="G1" s="14"/>
      <c r="H1" s="14"/>
      <c r="I1" s="14"/>
      <c r="J1" s="14"/>
    </row>
    <row r="2" s="13" customFormat="1" ht="26" customHeight="1" spans="1:10">
      <c r="A2" s="15" t="s">
        <v>37</v>
      </c>
      <c r="B2" s="16"/>
      <c r="C2" s="16"/>
      <c r="D2" s="16"/>
      <c r="E2" s="16"/>
      <c r="F2" s="16"/>
      <c r="G2" s="16"/>
      <c r="H2" s="16"/>
      <c r="I2" s="16"/>
      <c r="J2" s="16"/>
    </row>
    <row r="3" s="13" customFormat="1" ht="74" customHeight="1" spans="1:10">
      <c r="A3" s="17" t="s">
        <v>2</v>
      </c>
      <c r="B3" s="17" t="s">
        <v>2</v>
      </c>
      <c r="C3" s="18" t="s">
        <v>38</v>
      </c>
      <c r="D3" s="18" t="s">
        <v>39</v>
      </c>
      <c r="E3" s="18" t="s">
        <v>40</v>
      </c>
      <c r="F3" s="18" t="s">
        <v>41</v>
      </c>
      <c r="G3" s="18" t="s">
        <v>42</v>
      </c>
      <c r="H3" s="18" t="s">
        <v>43</v>
      </c>
      <c r="I3" s="18" t="s">
        <v>44</v>
      </c>
      <c r="J3" s="18" t="s">
        <v>45</v>
      </c>
    </row>
    <row r="4" s="13" customFormat="1" ht="18" customHeight="1" spans="1:10">
      <c r="A4" s="19">
        <v>1</v>
      </c>
      <c r="B4" s="19">
        <v>7958</v>
      </c>
      <c r="C4" s="20" t="s">
        <v>46</v>
      </c>
      <c r="D4" s="21">
        <v>65283033274</v>
      </c>
      <c r="E4" s="20" t="s">
        <v>47</v>
      </c>
      <c r="F4" s="21">
        <v>857.09</v>
      </c>
      <c r="G4" s="22">
        <v>202201</v>
      </c>
      <c r="H4" s="22">
        <v>202308</v>
      </c>
      <c r="I4" s="22" t="s">
        <v>48</v>
      </c>
      <c r="J4" s="23" t="s">
        <v>49</v>
      </c>
    </row>
    <row r="5" s="13" customFormat="1" ht="18" customHeight="1" spans="1:10">
      <c r="A5" s="19">
        <v>2</v>
      </c>
      <c r="B5" s="19">
        <v>7959</v>
      </c>
      <c r="C5" s="20" t="s">
        <v>46</v>
      </c>
      <c r="D5" s="21">
        <v>65283034239</v>
      </c>
      <c r="E5" s="20" t="s">
        <v>50</v>
      </c>
      <c r="F5" s="21">
        <v>4696.42</v>
      </c>
      <c r="G5" s="22">
        <v>202201</v>
      </c>
      <c r="H5" s="22">
        <v>202309</v>
      </c>
      <c r="I5" s="22" t="s">
        <v>48</v>
      </c>
      <c r="J5" s="23" t="s">
        <v>49</v>
      </c>
    </row>
    <row r="6" s="13" customFormat="1" ht="18" customHeight="1" spans="1:10">
      <c r="A6" s="19">
        <v>3</v>
      </c>
      <c r="B6" s="19">
        <v>7960</v>
      </c>
      <c r="C6" s="20" t="s">
        <v>46</v>
      </c>
      <c r="D6" s="21">
        <v>65283034646</v>
      </c>
      <c r="E6" s="20" t="s">
        <v>51</v>
      </c>
      <c r="F6" s="21">
        <v>18916.45</v>
      </c>
      <c r="G6" s="22">
        <v>202201</v>
      </c>
      <c r="H6" s="22">
        <v>202309</v>
      </c>
      <c r="I6" s="22" t="s">
        <v>48</v>
      </c>
      <c r="J6" s="23" t="s">
        <v>49</v>
      </c>
    </row>
    <row r="7" s="13" customFormat="1" ht="18" customHeight="1" spans="1:10">
      <c r="A7" s="19">
        <v>4</v>
      </c>
      <c r="B7" s="19">
        <v>7962</v>
      </c>
      <c r="C7" s="20" t="s">
        <v>46</v>
      </c>
      <c r="D7" s="21">
        <v>65283036082</v>
      </c>
      <c r="E7" s="20" t="s">
        <v>52</v>
      </c>
      <c r="F7" s="21">
        <v>842.4</v>
      </c>
      <c r="G7" s="22">
        <v>202201</v>
      </c>
      <c r="H7" s="22">
        <v>202309</v>
      </c>
      <c r="I7" s="22" t="s">
        <v>48</v>
      </c>
      <c r="J7" s="23" t="s">
        <v>49</v>
      </c>
    </row>
    <row r="8" s="13" customFormat="1" ht="18" customHeight="1" spans="1:10">
      <c r="A8" s="19">
        <v>5</v>
      </c>
      <c r="B8" s="19">
        <v>7963</v>
      </c>
      <c r="C8" s="20" t="s">
        <v>46</v>
      </c>
      <c r="D8" s="21">
        <v>65283036893</v>
      </c>
      <c r="E8" s="20" t="s">
        <v>53</v>
      </c>
      <c r="F8" s="21">
        <v>540</v>
      </c>
      <c r="G8" s="22">
        <v>202203</v>
      </c>
      <c r="H8" s="22">
        <v>202309</v>
      </c>
      <c r="I8" s="22" t="s">
        <v>48</v>
      </c>
      <c r="J8" s="23" t="s">
        <v>49</v>
      </c>
    </row>
    <row r="9" s="13" customFormat="1" ht="18" customHeight="1" spans="1:10">
      <c r="A9" s="19">
        <v>6</v>
      </c>
      <c r="B9" s="19">
        <v>7964</v>
      </c>
      <c r="C9" s="20" t="s">
        <v>46</v>
      </c>
      <c r="D9" s="21">
        <v>65283037520</v>
      </c>
      <c r="E9" s="20" t="s">
        <v>54</v>
      </c>
      <c r="F9" s="21">
        <v>528</v>
      </c>
      <c r="G9" s="22">
        <v>202202</v>
      </c>
      <c r="H9" s="22">
        <v>202309</v>
      </c>
      <c r="I9" s="22" t="s">
        <v>48</v>
      </c>
      <c r="J9" s="23" t="s">
        <v>49</v>
      </c>
    </row>
    <row r="10" s="13" customFormat="1" ht="18" customHeight="1" spans="1:10">
      <c r="A10" s="19">
        <v>7</v>
      </c>
      <c r="B10" s="19">
        <v>7965</v>
      </c>
      <c r="C10" s="20" t="s">
        <v>46</v>
      </c>
      <c r="D10" s="21">
        <v>65283038000</v>
      </c>
      <c r="E10" s="20" t="s">
        <v>55</v>
      </c>
      <c r="F10" s="21">
        <v>527.21</v>
      </c>
      <c r="G10" s="22">
        <v>202202</v>
      </c>
      <c r="H10" s="22">
        <v>202309</v>
      </c>
      <c r="I10" s="22" t="s">
        <v>48</v>
      </c>
      <c r="J10" s="23" t="s">
        <v>49</v>
      </c>
    </row>
    <row r="11" s="13" customFormat="1" ht="18" customHeight="1" spans="1:10">
      <c r="A11" s="19">
        <v>8</v>
      </c>
      <c r="B11" s="19">
        <v>7966</v>
      </c>
      <c r="C11" s="20" t="s">
        <v>46</v>
      </c>
      <c r="D11" s="21">
        <v>65283038148</v>
      </c>
      <c r="E11" s="20" t="s">
        <v>56</v>
      </c>
      <c r="F11" s="21">
        <v>285.7</v>
      </c>
      <c r="G11" s="22">
        <v>202202</v>
      </c>
      <c r="H11" s="22">
        <v>202308</v>
      </c>
      <c r="I11" s="22" t="s">
        <v>48</v>
      </c>
      <c r="J11" s="23" t="s">
        <v>49</v>
      </c>
    </row>
    <row r="12" s="13" customFormat="1" ht="18" customHeight="1" spans="1:10">
      <c r="A12" s="19">
        <v>9</v>
      </c>
      <c r="B12" s="19">
        <v>7967</v>
      </c>
      <c r="C12" s="20" t="s">
        <v>46</v>
      </c>
      <c r="D12" s="21">
        <v>65283038150</v>
      </c>
      <c r="E12" s="20" t="s">
        <v>57</v>
      </c>
      <c r="F12" s="21">
        <v>746.63</v>
      </c>
      <c r="G12" s="22">
        <v>202101</v>
      </c>
      <c r="H12" s="22">
        <v>202308</v>
      </c>
      <c r="I12" s="22" t="s">
        <v>48</v>
      </c>
      <c r="J12" s="23" t="s">
        <v>49</v>
      </c>
    </row>
    <row r="13" s="13" customFormat="1" ht="18" customHeight="1" spans="1:10">
      <c r="A13" s="19">
        <v>10</v>
      </c>
      <c r="B13" s="19">
        <v>7968</v>
      </c>
      <c r="C13" s="20" t="s">
        <v>46</v>
      </c>
      <c r="D13" s="21">
        <v>65283039177</v>
      </c>
      <c r="E13" s="20" t="s">
        <v>58</v>
      </c>
      <c r="F13" s="21">
        <v>1551.53</v>
      </c>
      <c r="G13" s="22">
        <v>202203</v>
      </c>
      <c r="H13" s="22">
        <v>202309</v>
      </c>
      <c r="I13" s="22" t="s">
        <v>48</v>
      </c>
      <c r="J13" s="23" t="s">
        <v>49</v>
      </c>
    </row>
    <row r="14" s="13" customFormat="1" ht="18" customHeight="1" spans="1:10">
      <c r="A14" s="19">
        <v>11</v>
      </c>
      <c r="B14" s="19">
        <v>7969</v>
      </c>
      <c r="C14" s="20" t="s">
        <v>46</v>
      </c>
      <c r="D14" s="21">
        <v>65283039181</v>
      </c>
      <c r="E14" s="20" t="s">
        <v>59</v>
      </c>
      <c r="F14" s="21">
        <v>1762.28</v>
      </c>
      <c r="G14" s="22">
        <v>202203</v>
      </c>
      <c r="H14" s="22">
        <v>202309</v>
      </c>
      <c r="I14" s="22" t="s">
        <v>48</v>
      </c>
      <c r="J14" s="23" t="s">
        <v>49</v>
      </c>
    </row>
    <row r="15" s="13" customFormat="1" ht="18" customHeight="1" spans="1:10">
      <c r="A15" s="19">
        <v>12</v>
      </c>
      <c r="B15" s="19">
        <v>7970</v>
      </c>
      <c r="C15" s="20" t="s">
        <v>46</v>
      </c>
      <c r="D15" s="21">
        <v>65283039620</v>
      </c>
      <c r="E15" s="20" t="s">
        <v>60</v>
      </c>
      <c r="F15" s="21">
        <v>328.38</v>
      </c>
      <c r="G15" s="22">
        <v>202206</v>
      </c>
      <c r="H15" s="22">
        <v>202308</v>
      </c>
      <c r="I15" s="22" t="s">
        <v>48</v>
      </c>
      <c r="J15" s="23" t="s">
        <v>49</v>
      </c>
    </row>
    <row r="16" s="13" customFormat="1" ht="18" customHeight="1" spans="1:10">
      <c r="A16" s="19">
        <v>13</v>
      </c>
      <c r="B16" s="19">
        <v>7971</v>
      </c>
      <c r="C16" s="20" t="s">
        <v>46</v>
      </c>
      <c r="D16" s="21">
        <v>65283039751</v>
      </c>
      <c r="E16" s="20" t="s">
        <v>61</v>
      </c>
      <c r="F16" s="21">
        <v>1827.43</v>
      </c>
      <c r="G16" s="22">
        <v>202201</v>
      </c>
      <c r="H16" s="22">
        <v>202309</v>
      </c>
      <c r="I16" s="22" t="s">
        <v>48</v>
      </c>
      <c r="J16" s="23" t="s">
        <v>49</v>
      </c>
    </row>
    <row r="17" s="13" customFormat="1" ht="18" customHeight="1" spans="1:10">
      <c r="A17" s="19">
        <v>14</v>
      </c>
      <c r="B17" s="19">
        <v>7972</v>
      </c>
      <c r="C17" s="20" t="s">
        <v>46</v>
      </c>
      <c r="D17" s="21">
        <v>65283041333</v>
      </c>
      <c r="E17" s="20" t="s">
        <v>62</v>
      </c>
      <c r="F17" s="21">
        <v>255.24</v>
      </c>
      <c r="G17" s="22">
        <v>202203</v>
      </c>
      <c r="H17" s="22">
        <v>202309</v>
      </c>
      <c r="I17" s="22" t="s">
        <v>48</v>
      </c>
      <c r="J17" s="23" t="s">
        <v>49</v>
      </c>
    </row>
    <row r="18" s="13" customFormat="1" ht="18" customHeight="1" spans="1:10">
      <c r="A18" s="19">
        <v>15</v>
      </c>
      <c r="B18" s="19">
        <v>7973</v>
      </c>
      <c r="C18" s="20" t="s">
        <v>46</v>
      </c>
      <c r="D18" s="21">
        <v>65283041642</v>
      </c>
      <c r="E18" s="20" t="s">
        <v>63</v>
      </c>
      <c r="F18" s="21">
        <v>248.38</v>
      </c>
      <c r="G18" s="22">
        <v>202203</v>
      </c>
      <c r="H18" s="22">
        <v>202308</v>
      </c>
      <c r="I18" s="22" t="s">
        <v>48</v>
      </c>
      <c r="J18" s="23" t="s">
        <v>49</v>
      </c>
    </row>
    <row r="19" s="13" customFormat="1" ht="18" customHeight="1" spans="1:10">
      <c r="A19" s="19">
        <v>16</v>
      </c>
      <c r="B19" s="19">
        <v>7974</v>
      </c>
      <c r="C19" s="20" t="s">
        <v>46</v>
      </c>
      <c r="D19" s="21">
        <v>65283041921</v>
      </c>
      <c r="E19" s="20" t="s">
        <v>64</v>
      </c>
      <c r="F19" s="21">
        <v>306.29</v>
      </c>
      <c r="G19" s="22">
        <v>202201</v>
      </c>
      <c r="H19" s="22">
        <v>202308</v>
      </c>
      <c r="I19" s="22" t="s">
        <v>48</v>
      </c>
      <c r="J19" s="23" t="s">
        <v>49</v>
      </c>
    </row>
    <row r="20" s="13" customFormat="1" ht="18" customHeight="1" spans="1:10">
      <c r="A20" s="19">
        <v>17</v>
      </c>
      <c r="B20" s="19">
        <v>7975</v>
      </c>
      <c r="C20" s="20" t="s">
        <v>46</v>
      </c>
      <c r="D20" s="21">
        <v>65283044390</v>
      </c>
      <c r="E20" s="20" t="s">
        <v>65</v>
      </c>
      <c r="F20" s="21">
        <v>1116.19</v>
      </c>
      <c r="G20" s="22">
        <v>202204</v>
      </c>
      <c r="H20" s="22">
        <v>202309</v>
      </c>
      <c r="I20" s="22" t="s">
        <v>48</v>
      </c>
      <c r="J20" s="23" t="s">
        <v>49</v>
      </c>
    </row>
    <row r="21" s="13" customFormat="1" ht="18" customHeight="1" spans="1:10">
      <c r="A21" s="19">
        <v>18</v>
      </c>
      <c r="B21" s="19">
        <v>7976</v>
      </c>
      <c r="C21" s="20" t="s">
        <v>46</v>
      </c>
      <c r="D21" s="21">
        <v>65283044413</v>
      </c>
      <c r="E21" s="20" t="s">
        <v>66</v>
      </c>
      <c r="F21" s="21">
        <v>459.43</v>
      </c>
      <c r="G21" s="22">
        <v>202204</v>
      </c>
      <c r="H21" s="22">
        <v>202308</v>
      </c>
      <c r="I21" s="22" t="s">
        <v>48</v>
      </c>
      <c r="J21" s="23" t="s">
        <v>49</v>
      </c>
    </row>
    <row r="22" s="13" customFormat="1" ht="18" customHeight="1" spans="1:10">
      <c r="A22" s="19">
        <v>19</v>
      </c>
      <c r="B22" s="19">
        <v>7978</v>
      </c>
      <c r="C22" s="20" t="s">
        <v>46</v>
      </c>
      <c r="D22" s="21">
        <v>65283046158</v>
      </c>
      <c r="E22" s="20" t="s">
        <v>67</v>
      </c>
      <c r="F22" s="21">
        <v>331.81</v>
      </c>
      <c r="G22" s="22">
        <v>202204</v>
      </c>
      <c r="H22" s="22">
        <v>202309</v>
      </c>
      <c r="I22" s="22" t="s">
        <v>48</v>
      </c>
      <c r="J22" s="23" t="s">
        <v>49</v>
      </c>
    </row>
    <row r="23" s="13" customFormat="1" ht="18" customHeight="1" spans="1:10">
      <c r="A23" s="19">
        <v>20</v>
      </c>
      <c r="B23" s="19">
        <v>7979</v>
      </c>
      <c r="C23" s="20" t="s">
        <v>46</v>
      </c>
      <c r="D23" s="21">
        <v>65283046245</v>
      </c>
      <c r="E23" s="20" t="s">
        <v>68</v>
      </c>
      <c r="F23" s="21">
        <v>3901.74</v>
      </c>
      <c r="G23" s="22">
        <v>202204</v>
      </c>
      <c r="H23" s="22">
        <v>202309</v>
      </c>
      <c r="I23" s="22" t="s">
        <v>48</v>
      </c>
      <c r="J23" s="23" t="s">
        <v>49</v>
      </c>
    </row>
    <row r="24" s="13" customFormat="1" ht="18" customHeight="1" spans="1:10">
      <c r="A24" s="19">
        <v>21</v>
      </c>
      <c r="B24" s="19">
        <v>7981</v>
      </c>
      <c r="C24" s="20" t="s">
        <v>46</v>
      </c>
      <c r="D24" s="21">
        <v>65283048685</v>
      </c>
      <c r="E24" s="20" t="s">
        <v>69</v>
      </c>
      <c r="F24" s="21">
        <v>204.19</v>
      </c>
      <c r="G24" s="22">
        <v>202205</v>
      </c>
      <c r="H24" s="22">
        <v>202309</v>
      </c>
      <c r="I24" s="22" t="s">
        <v>48</v>
      </c>
      <c r="J24" s="23" t="s">
        <v>49</v>
      </c>
    </row>
    <row r="25" s="13" customFormat="1" ht="18" customHeight="1" spans="1:10">
      <c r="A25" s="19">
        <v>22</v>
      </c>
      <c r="B25" s="19">
        <v>7982</v>
      </c>
      <c r="C25" s="20" t="s">
        <v>46</v>
      </c>
      <c r="D25" s="21">
        <v>65283048708</v>
      </c>
      <c r="E25" s="20" t="s">
        <v>70</v>
      </c>
      <c r="F25" s="21">
        <v>408.38</v>
      </c>
      <c r="G25" s="22">
        <v>202205</v>
      </c>
      <c r="H25" s="22">
        <v>202309</v>
      </c>
      <c r="I25" s="22" t="s">
        <v>48</v>
      </c>
      <c r="J25" s="23" t="s">
        <v>49</v>
      </c>
    </row>
    <row r="26" s="13" customFormat="1" ht="18" customHeight="1" spans="1:10">
      <c r="A26" s="19">
        <v>23</v>
      </c>
      <c r="B26" s="19">
        <v>7983</v>
      </c>
      <c r="C26" s="20" t="s">
        <v>46</v>
      </c>
      <c r="D26" s="21">
        <v>65283048715</v>
      </c>
      <c r="E26" s="20" t="s">
        <v>71</v>
      </c>
      <c r="F26" s="21">
        <v>204.19</v>
      </c>
      <c r="G26" s="22">
        <v>202205</v>
      </c>
      <c r="H26" s="22">
        <v>202309</v>
      </c>
      <c r="I26" s="22" t="s">
        <v>72</v>
      </c>
      <c r="J26" s="23" t="s">
        <v>49</v>
      </c>
    </row>
    <row r="27" s="13" customFormat="1" ht="18" customHeight="1" spans="1:10">
      <c r="A27" s="19">
        <v>24</v>
      </c>
      <c r="B27" s="19">
        <v>7984</v>
      </c>
      <c r="C27" s="20" t="s">
        <v>46</v>
      </c>
      <c r="D27" s="21">
        <v>65283049344</v>
      </c>
      <c r="E27" s="20" t="s">
        <v>73</v>
      </c>
      <c r="F27" s="21">
        <v>331.81</v>
      </c>
      <c r="G27" s="22">
        <v>202205</v>
      </c>
      <c r="H27" s="22">
        <v>202309</v>
      </c>
      <c r="I27" s="22" t="s">
        <v>48</v>
      </c>
      <c r="J27" s="23" t="s">
        <v>49</v>
      </c>
    </row>
    <row r="28" s="13" customFormat="1" ht="18" customHeight="1" spans="1:10">
      <c r="A28" s="19">
        <v>25</v>
      </c>
      <c r="B28" s="19">
        <v>7985</v>
      </c>
      <c r="C28" s="20" t="s">
        <v>46</v>
      </c>
      <c r="D28" s="21">
        <v>65283049763</v>
      </c>
      <c r="E28" s="20" t="s">
        <v>74</v>
      </c>
      <c r="F28" s="21">
        <v>216</v>
      </c>
      <c r="G28" s="22">
        <v>202205</v>
      </c>
      <c r="H28" s="22">
        <v>202309</v>
      </c>
      <c r="I28" s="22" t="s">
        <v>72</v>
      </c>
      <c r="J28" s="23" t="s">
        <v>49</v>
      </c>
    </row>
    <row r="29" s="13" customFormat="1" ht="18" customHeight="1" spans="1:10">
      <c r="A29" s="19">
        <v>26</v>
      </c>
      <c r="B29" s="19">
        <v>7986</v>
      </c>
      <c r="C29" s="20" t="s">
        <v>46</v>
      </c>
      <c r="D29" s="21">
        <v>65283051623</v>
      </c>
      <c r="E29" s="20" t="s">
        <v>75</v>
      </c>
      <c r="F29" s="21">
        <v>201.14</v>
      </c>
      <c r="G29" s="22">
        <v>202205</v>
      </c>
      <c r="H29" s="22">
        <v>202309</v>
      </c>
      <c r="I29" s="22" t="s">
        <v>48</v>
      </c>
      <c r="J29" s="23" t="s">
        <v>49</v>
      </c>
    </row>
    <row r="30" s="13" customFormat="1" ht="18" customHeight="1" spans="1:10">
      <c r="A30" s="19">
        <v>27</v>
      </c>
      <c r="B30" s="19">
        <v>7987</v>
      </c>
      <c r="C30" s="20" t="s">
        <v>46</v>
      </c>
      <c r="D30" s="21">
        <v>65283052930</v>
      </c>
      <c r="E30" s="20" t="s">
        <v>76</v>
      </c>
      <c r="F30" s="21">
        <v>350.47</v>
      </c>
      <c r="G30" s="22">
        <v>202206</v>
      </c>
      <c r="H30" s="22">
        <v>202309</v>
      </c>
      <c r="I30" s="22" t="s">
        <v>48</v>
      </c>
      <c r="J30" s="23" t="s">
        <v>49</v>
      </c>
    </row>
    <row r="31" s="13" customFormat="1" ht="18" customHeight="1" spans="1:10">
      <c r="A31" s="19">
        <v>28</v>
      </c>
      <c r="B31" s="19">
        <v>7988</v>
      </c>
      <c r="C31" s="20" t="s">
        <v>46</v>
      </c>
      <c r="D31" s="21">
        <v>65283054565</v>
      </c>
      <c r="E31" s="20" t="s">
        <v>77</v>
      </c>
      <c r="F31" s="21">
        <v>1378.3</v>
      </c>
      <c r="G31" s="22">
        <v>202207</v>
      </c>
      <c r="H31" s="22">
        <v>202309</v>
      </c>
      <c r="I31" s="22" t="s">
        <v>48</v>
      </c>
      <c r="J31" s="23" t="s">
        <v>49</v>
      </c>
    </row>
    <row r="32" s="13" customFormat="1" ht="18" customHeight="1" spans="1:10">
      <c r="A32" s="19">
        <v>29</v>
      </c>
      <c r="B32" s="19">
        <v>7989</v>
      </c>
      <c r="C32" s="20" t="s">
        <v>46</v>
      </c>
      <c r="D32" s="21">
        <v>65283054568</v>
      </c>
      <c r="E32" s="20" t="s">
        <v>78</v>
      </c>
      <c r="F32" s="21">
        <v>153.14</v>
      </c>
      <c r="G32" s="22">
        <v>202207</v>
      </c>
      <c r="H32" s="22">
        <v>202309</v>
      </c>
      <c r="I32" s="22" t="s">
        <v>48</v>
      </c>
      <c r="J32" s="23" t="s">
        <v>49</v>
      </c>
    </row>
    <row r="33" s="13" customFormat="1" ht="18" customHeight="1" spans="1:10">
      <c r="A33" s="19">
        <v>30</v>
      </c>
      <c r="B33" s="19">
        <v>7991</v>
      </c>
      <c r="C33" s="20" t="s">
        <v>46</v>
      </c>
      <c r="D33" s="21">
        <v>65283054892</v>
      </c>
      <c r="E33" s="20" t="s">
        <v>79</v>
      </c>
      <c r="F33" s="21">
        <v>510.48</v>
      </c>
      <c r="G33" s="22">
        <v>202206</v>
      </c>
      <c r="H33" s="22">
        <v>202309</v>
      </c>
      <c r="I33" s="22" t="s">
        <v>48</v>
      </c>
      <c r="J33" s="23" t="s">
        <v>49</v>
      </c>
    </row>
    <row r="34" s="13" customFormat="1" ht="18" customHeight="1" spans="1:10">
      <c r="A34" s="19">
        <v>31</v>
      </c>
      <c r="B34" s="19">
        <v>7992</v>
      </c>
      <c r="C34" s="20" t="s">
        <v>46</v>
      </c>
      <c r="D34" s="21">
        <v>65283055112</v>
      </c>
      <c r="E34" s="20" t="s">
        <v>80</v>
      </c>
      <c r="F34" s="21">
        <v>350.47</v>
      </c>
      <c r="G34" s="22">
        <v>202206</v>
      </c>
      <c r="H34" s="22">
        <v>202309</v>
      </c>
      <c r="I34" s="22" t="s">
        <v>48</v>
      </c>
      <c r="J34" s="23" t="s">
        <v>49</v>
      </c>
    </row>
    <row r="35" s="13" customFormat="1" ht="18" customHeight="1" spans="1:10">
      <c r="A35" s="19">
        <v>32</v>
      </c>
      <c r="B35" s="19">
        <v>7993</v>
      </c>
      <c r="C35" s="20" t="s">
        <v>46</v>
      </c>
      <c r="D35" s="21">
        <v>65283056940</v>
      </c>
      <c r="E35" s="20" t="s">
        <v>81</v>
      </c>
      <c r="F35" s="21">
        <v>357.34</v>
      </c>
      <c r="G35" s="22">
        <v>202207</v>
      </c>
      <c r="H35" s="22">
        <v>202309</v>
      </c>
      <c r="I35" s="22" t="s">
        <v>48</v>
      </c>
      <c r="J35" s="23" t="s">
        <v>49</v>
      </c>
    </row>
    <row r="36" s="13" customFormat="1" ht="18" customHeight="1" spans="1:10">
      <c r="A36" s="19">
        <v>33</v>
      </c>
      <c r="B36" s="19">
        <v>7995</v>
      </c>
      <c r="C36" s="20" t="s">
        <v>46</v>
      </c>
      <c r="D36" s="21">
        <v>65283057036</v>
      </c>
      <c r="E36" s="20" t="s">
        <v>82</v>
      </c>
      <c r="F36" s="21">
        <v>7529.58</v>
      </c>
      <c r="G36" s="22">
        <v>202201</v>
      </c>
      <c r="H36" s="22">
        <v>202309</v>
      </c>
      <c r="I36" s="22" t="s">
        <v>48</v>
      </c>
      <c r="J36" s="23" t="s">
        <v>49</v>
      </c>
    </row>
    <row r="37" s="13" customFormat="1" ht="18" customHeight="1" spans="1:10">
      <c r="A37" s="19">
        <v>34</v>
      </c>
      <c r="B37" s="19">
        <v>7996</v>
      </c>
      <c r="C37" s="20" t="s">
        <v>46</v>
      </c>
      <c r="D37" s="21">
        <v>65283057158</v>
      </c>
      <c r="E37" s="20" t="s">
        <v>83</v>
      </c>
      <c r="F37" s="21">
        <v>153.14</v>
      </c>
      <c r="G37" s="22">
        <v>202207</v>
      </c>
      <c r="H37" s="22">
        <v>202309</v>
      </c>
      <c r="I37" s="22" t="s">
        <v>48</v>
      </c>
      <c r="J37" s="23" t="s">
        <v>49</v>
      </c>
    </row>
    <row r="38" s="13" customFormat="1" ht="18" customHeight="1" spans="1:10">
      <c r="A38" s="19">
        <v>35</v>
      </c>
      <c r="B38" s="19">
        <v>7997</v>
      </c>
      <c r="C38" s="20" t="s">
        <v>46</v>
      </c>
      <c r="D38" s="21">
        <v>65283057720</v>
      </c>
      <c r="E38" s="20" t="s">
        <v>84</v>
      </c>
      <c r="F38" s="21">
        <v>408.38</v>
      </c>
      <c r="G38" s="22">
        <v>202207</v>
      </c>
      <c r="H38" s="22">
        <v>202309</v>
      </c>
      <c r="I38" s="22" t="s">
        <v>48</v>
      </c>
      <c r="J38" s="23" t="s">
        <v>49</v>
      </c>
    </row>
    <row r="39" s="13" customFormat="1" ht="18" customHeight="1" spans="1:10">
      <c r="A39" s="19">
        <v>36</v>
      </c>
      <c r="B39" s="19">
        <v>7998</v>
      </c>
      <c r="C39" s="20" t="s">
        <v>46</v>
      </c>
      <c r="D39" s="21">
        <v>65283057740</v>
      </c>
      <c r="E39" s="20" t="s">
        <v>85</v>
      </c>
      <c r="F39" s="21">
        <v>459.43</v>
      </c>
      <c r="G39" s="22">
        <v>202207</v>
      </c>
      <c r="H39" s="22">
        <v>202309</v>
      </c>
      <c r="I39" s="22" t="s">
        <v>48</v>
      </c>
      <c r="J39" s="23" t="s">
        <v>49</v>
      </c>
    </row>
    <row r="40" s="13" customFormat="1" ht="18" customHeight="1" spans="1:10">
      <c r="A40" s="19">
        <v>37</v>
      </c>
      <c r="B40" s="19">
        <v>8000</v>
      </c>
      <c r="C40" s="20" t="s">
        <v>46</v>
      </c>
      <c r="D40" s="21">
        <v>65283058503</v>
      </c>
      <c r="E40" s="20" t="s">
        <v>86</v>
      </c>
      <c r="F40" s="21">
        <v>153.14</v>
      </c>
      <c r="G40" s="22">
        <v>202207</v>
      </c>
      <c r="H40" s="22">
        <v>202309</v>
      </c>
      <c r="I40" s="22" t="s">
        <v>48</v>
      </c>
      <c r="J40" s="23" t="s">
        <v>49</v>
      </c>
    </row>
    <row r="41" s="13" customFormat="1" ht="18" customHeight="1" spans="1:10">
      <c r="A41" s="19">
        <v>38</v>
      </c>
      <c r="B41" s="19">
        <v>8001</v>
      </c>
      <c r="C41" s="20" t="s">
        <v>46</v>
      </c>
      <c r="D41" s="21">
        <v>65283058665</v>
      </c>
      <c r="E41" s="20" t="s">
        <v>87</v>
      </c>
      <c r="F41" s="21">
        <v>153.14</v>
      </c>
      <c r="G41" s="22">
        <v>202207</v>
      </c>
      <c r="H41" s="22">
        <v>202310</v>
      </c>
      <c r="I41" s="22" t="s">
        <v>48</v>
      </c>
      <c r="J41" s="23" t="s">
        <v>49</v>
      </c>
    </row>
    <row r="42" s="13" customFormat="1" ht="18" customHeight="1" spans="1:10">
      <c r="A42" s="19">
        <v>39</v>
      </c>
      <c r="B42" s="19">
        <v>8002</v>
      </c>
      <c r="C42" s="20" t="s">
        <v>46</v>
      </c>
      <c r="D42" s="21">
        <v>65283062757</v>
      </c>
      <c r="E42" s="20" t="s">
        <v>88</v>
      </c>
      <c r="F42" s="21">
        <v>127.62</v>
      </c>
      <c r="G42" s="22">
        <v>202208</v>
      </c>
      <c r="H42" s="22">
        <v>202309</v>
      </c>
      <c r="I42" s="22" t="s">
        <v>48</v>
      </c>
      <c r="J42" s="23" t="s">
        <v>49</v>
      </c>
    </row>
    <row r="43" s="13" customFormat="1" ht="18" customHeight="1" spans="1:10">
      <c r="A43" s="19">
        <v>40</v>
      </c>
      <c r="B43" s="19">
        <v>8003</v>
      </c>
      <c r="C43" s="20" t="s">
        <v>46</v>
      </c>
      <c r="D43" s="21">
        <v>65283063058</v>
      </c>
      <c r="E43" s="20" t="s">
        <v>89</v>
      </c>
      <c r="F43" s="21">
        <v>127.62</v>
      </c>
      <c r="G43" s="22">
        <v>202208</v>
      </c>
      <c r="H43" s="22">
        <v>202309</v>
      </c>
      <c r="I43" s="22" t="s">
        <v>48</v>
      </c>
      <c r="J43" s="23" t="s">
        <v>49</v>
      </c>
    </row>
    <row r="44" s="13" customFormat="1" ht="18" customHeight="1" spans="1:10">
      <c r="A44" s="19">
        <v>41</v>
      </c>
      <c r="B44" s="19">
        <v>8004</v>
      </c>
      <c r="C44" s="20" t="s">
        <v>46</v>
      </c>
      <c r="D44" s="21">
        <v>65283063495</v>
      </c>
      <c r="E44" s="20" t="s">
        <v>90</v>
      </c>
      <c r="F44" s="21">
        <v>127.62</v>
      </c>
      <c r="G44" s="22">
        <v>202208</v>
      </c>
      <c r="H44" s="22">
        <v>202309</v>
      </c>
      <c r="I44" s="22" t="s">
        <v>48</v>
      </c>
      <c r="J44" s="23" t="s">
        <v>49</v>
      </c>
    </row>
    <row r="45" s="13" customFormat="1" ht="18" customHeight="1" spans="1:10">
      <c r="A45" s="19">
        <v>42</v>
      </c>
      <c r="B45" s="19">
        <v>8005</v>
      </c>
      <c r="C45" s="20" t="s">
        <v>46</v>
      </c>
      <c r="D45" s="21">
        <v>65283064352</v>
      </c>
      <c r="E45" s="20" t="s">
        <v>91</v>
      </c>
      <c r="F45" s="21">
        <v>127.62</v>
      </c>
      <c r="G45" s="22">
        <v>202208</v>
      </c>
      <c r="H45" s="22">
        <v>202309</v>
      </c>
      <c r="I45" s="22" t="s">
        <v>48</v>
      </c>
      <c r="J45" s="23" t="s">
        <v>49</v>
      </c>
    </row>
    <row r="46" s="13" customFormat="1" ht="18" customHeight="1" spans="1:10">
      <c r="A46" s="19">
        <v>43</v>
      </c>
      <c r="B46" s="19">
        <v>8006</v>
      </c>
      <c r="C46" s="20" t="s">
        <v>46</v>
      </c>
      <c r="D46" s="21">
        <v>65283233409</v>
      </c>
      <c r="E46" s="20" t="s">
        <v>92</v>
      </c>
      <c r="F46" s="21">
        <v>53630.62</v>
      </c>
      <c r="G46" s="22">
        <v>202201</v>
      </c>
      <c r="H46" s="22">
        <v>202309</v>
      </c>
      <c r="I46" s="22" t="s">
        <v>48</v>
      </c>
      <c r="J46" s="23" t="s">
        <v>49</v>
      </c>
    </row>
    <row r="47" s="13" customFormat="1" ht="18" customHeight="1" spans="1:10">
      <c r="A47" s="19">
        <v>44</v>
      </c>
      <c r="B47" s="19">
        <v>8007</v>
      </c>
      <c r="C47" s="20" t="s">
        <v>46</v>
      </c>
      <c r="D47" s="21">
        <v>65283233424</v>
      </c>
      <c r="E47" s="20" t="s">
        <v>93</v>
      </c>
      <c r="F47" s="21">
        <v>7701.24</v>
      </c>
      <c r="G47" s="22">
        <v>202201</v>
      </c>
      <c r="H47" s="22">
        <v>202309</v>
      </c>
      <c r="I47" s="22" t="s">
        <v>48</v>
      </c>
      <c r="J47" s="23" t="s">
        <v>49</v>
      </c>
    </row>
    <row r="48" s="13" customFormat="1" ht="18" customHeight="1" spans="1:10">
      <c r="A48" s="19">
        <v>45</v>
      </c>
      <c r="B48" s="19">
        <v>8008</v>
      </c>
      <c r="C48" s="20" t="s">
        <v>46</v>
      </c>
      <c r="D48" s="21">
        <v>65283233509</v>
      </c>
      <c r="E48" s="20" t="s">
        <v>94</v>
      </c>
      <c r="F48" s="21">
        <v>11153.71</v>
      </c>
      <c r="G48" s="22">
        <v>202201</v>
      </c>
      <c r="H48" s="22">
        <v>202309</v>
      </c>
      <c r="I48" s="22" t="s">
        <v>95</v>
      </c>
      <c r="J48" s="23" t="s">
        <v>49</v>
      </c>
    </row>
    <row r="49" s="13" customFormat="1" ht="18" customHeight="1" spans="1:10">
      <c r="A49" s="19">
        <v>46</v>
      </c>
      <c r="B49" s="19">
        <v>8009</v>
      </c>
      <c r="C49" s="20" t="s">
        <v>46</v>
      </c>
      <c r="D49" s="21">
        <v>65283233560</v>
      </c>
      <c r="E49" s="20" t="s">
        <v>96</v>
      </c>
      <c r="F49" s="21">
        <v>285.7</v>
      </c>
      <c r="G49" s="22">
        <v>202201</v>
      </c>
      <c r="H49" s="22">
        <v>202309</v>
      </c>
      <c r="I49" s="22" t="s">
        <v>48</v>
      </c>
      <c r="J49" s="23" t="s">
        <v>49</v>
      </c>
    </row>
    <row r="50" s="13" customFormat="1" ht="18" customHeight="1" spans="1:10">
      <c r="A50" s="19">
        <v>47</v>
      </c>
      <c r="B50" s="19">
        <v>8010</v>
      </c>
      <c r="C50" s="20" t="s">
        <v>46</v>
      </c>
      <c r="D50" s="21">
        <v>65283233633</v>
      </c>
      <c r="E50" s="20" t="s">
        <v>97</v>
      </c>
      <c r="F50" s="21">
        <v>113706.3</v>
      </c>
      <c r="G50" s="22">
        <v>202201</v>
      </c>
      <c r="H50" s="22">
        <v>202309</v>
      </c>
      <c r="I50" s="22" t="s">
        <v>48</v>
      </c>
      <c r="J50" s="23" t="s">
        <v>49</v>
      </c>
    </row>
    <row r="51" s="13" customFormat="1" ht="18" customHeight="1" spans="1:10">
      <c r="A51" s="19">
        <v>48</v>
      </c>
      <c r="B51" s="19">
        <v>8011</v>
      </c>
      <c r="C51" s="20" t="s">
        <v>46</v>
      </c>
      <c r="D51" s="21">
        <v>65283233726</v>
      </c>
      <c r="E51" s="20" t="s">
        <v>98</v>
      </c>
      <c r="F51" s="21">
        <v>2188.67</v>
      </c>
      <c r="G51" s="22">
        <v>202201</v>
      </c>
      <c r="H51" s="22">
        <v>202309</v>
      </c>
      <c r="I51" s="22" t="s">
        <v>48</v>
      </c>
      <c r="J51" s="23" t="s">
        <v>49</v>
      </c>
    </row>
    <row r="52" s="13" customFormat="1" ht="18" customHeight="1" spans="1:10">
      <c r="A52" s="19">
        <v>49</v>
      </c>
      <c r="B52" s="19">
        <v>8012</v>
      </c>
      <c r="C52" s="20" t="s">
        <v>46</v>
      </c>
      <c r="D52" s="21">
        <v>65283233757</v>
      </c>
      <c r="E52" s="20" t="s">
        <v>99</v>
      </c>
      <c r="F52" s="21">
        <v>24015.9</v>
      </c>
      <c r="G52" s="22">
        <v>202201</v>
      </c>
      <c r="H52" s="22">
        <v>202309</v>
      </c>
      <c r="I52" s="22" t="s">
        <v>48</v>
      </c>
      <c r="J52" s="23" t="s">
        <v>49</v>
      </c>
    </row>
    <row r="53" s="13" customFormat="1" ht="18" customHeight="1" spans="1:10">
      <c r="A53" s="19">
        <v>50</v>
      </c>
      <c r="B53" s="19">
        <v>8013</v>
      </c>
      <c r="C53" s="20" t="s">
        <v>46</v>
      </c>
      <c r="D53" s="21">
        <v>65283233784</v>
      </c>
      <c r="E53" s="20" t="s">
        <v>100</v>
      </c>
      <c r="F53" s="21">
        <v>857.09</v>
      </c>
      <c r="G53" s="22">
        <v>202201</v>
      </c>
      <c r="H53" s="22">
        <v>202309</v>
      </c>
      <c r="I53" s="22" t="s">
        <v>48</v>
      </c>
      <c r="J53" s="23" t="s">
        <v>49</v>
      </c>
    </row>
    <row r="54" s="13" customFormat="1" ht="18" customHeight="1" spans="1:10">
      <c r="A54" s="19">
        <v>51</v>
      </c>
      <c r="B54" s="19">
        <v>8014</v>
      </c>
      <c r="C54" s="20" t="s">
        <v>46</v>
      </c>
      <c r="D54" s="21">
        <v>65283233787</v>
      </c>
      <c r="E54" s="20" t="s">
        <v>101</v>
      </c>
      <c r="F54" s="21">
        <v>571.39</v>
      </c>
      <c r="G54" s="22">
        <v>202201</v>
      </c>
      <c r="H54" s="22">
        <v>202309</v>
      </c>
      <c r="I54" s="22" t="s">
        <v>48</v>
      </c>
      <c r="J54" s="23" t="s">
        <v>49</v>
      </c>
    </row>
    <row r="55" s="13" customFormat="1" ht="18" customHeight="1" spans="1:10">
      <c r="A55" s="19">
        <v>52</v>
      </c>
      <c r="B55" s="19">
        <v>8015</v>
      </c>
      <c r="C55" s="20" t="s">
        <v>46</v>
      </c>
      <c r="D55" s="21">
        <v>65283233791</v>
      </c>
      <c r="E55" s="20" t="s">
        <v>102</v>
      </c>
      <c r="F55" s="21">
        <v>1531.44</v>
      </c>
      <c r="G55" s="22">
        <v>202201</v>
      </c>
      <c r="H55" s="22">
        <v>202309</v>
      </c>
      <c r="I55" s="22" t="s">
        <v>48</v>
      </c>
      <c r="J55" s="23" t="s">
        <v>49</v>
      </c>
    </row>
    <row r="56" s="13" customFormat="1" ht="18" customHeight="1" spans="1:10">
      <c r="A56" s="19">
        <v>53</v>
      </c>
      <c r="B56" s="19">
        <v>8016</v>
      </c>
      <c r="C56" s="20" t="s">
        <v>46</v>
      </c>
      <c r="D56" s="21">
        <v>65283233795</v>
      </c>
      <c r="E56" s="20" t="s">
        <v>103</v>
      </c>
      <c r="F56" s="21">
        <v>4760.81</v>
      </c>
      <c r="G56" s="22">
        <v>202201</v>
      </c>
      <c r="H56" s="22">
        <v>202309</v>
      </c>
      <c r="I56" s="22" t="s">
        <v>48</v>
      </c>
      <c r="J56" s="23" t="s">
        <v>49</v>
      </c>
    </row>
    <row r="57" s="13" customFormat="1" ht="18" customHeight="1" spans="1:10">
      <c r="A57" s="19">
        <v>54</v>
      </c>
      <c r="B57" s="19">
        <v>8017</v>
      </c>
      <c r="C57" s="20" t="s">
        <v>46</v>
      </c>
      <c r="D57" s="21">
        <v>65283233842</v>
      </c>
      <c r="E57" s="20" t="s">
        <v>104</v>
      </c>
      <c r="F57" s="21">
        <v>31136.68</v>
      </c>
      <c r="G57" s="22">
        <v>202201</v>
      </c>
      <c r="H57" s="22">
        <v>202309</v>
      </c>
      <c r="I57" s="22" t="s">
        <v>48</v>
      </c>
      <c r="J57" s="23" t="s">
        <v>49</v>
      </c>
    </row>
    <row r="58" s="13" customFormat="1" ht="18" customHeight="1" spans="1:10">
      <c r="A58" s="19">
        <v>55</v>
      </c>
      <c r="B58" s="19">
        <v>8018</v>
      </c>
      <c r="C58" s="20" t="s">
        <v>46</v>
      </c>
      <c r="D58" s="21">
        <v>65283233866</v>
      </c>
      <c r="E58" s="20" t="s">
        <v>105</v>
      </c>
      <c r="F58" s="21">
        <v>12616.61</v>
      </c>
      <c r="G58" s="22">
        <v>202201</v>
      </c>
      <c r="H58" s="22">
        <v>202309</v>
      </c>
      <c r="I58" s="22" t="s">
        <v>48</v>
      </c>
      <c r="J58" s="23" t="s">
        <v>49</v>
      </c>
    </row>
    <row r="59" s="13" customFormat="1" ht="18" customHeight="1" spans="1:10">
      <c r="A59" s="19">
        <v>56</v>
      </c>
      <c r="B59" s="19">
        <v>8019</v>
      </c>
      <c r="C59" s="20" t="s">
        <v>46</v>
      </c>
      <c r="D59" s="21">
        <v>65283233928</v>
      </c>
      <c r="E59" s="20" t="s">
        <v>106</v>
      </c>
      <c r="F59" s="21">
        <v>6076.37</v>
      </c>
      <c r="G59" s="22">
        <v>202201</v>
      </c>
      <c r="H59" s="22">
        <v>202309</v>
      </c>
      <c r="I59" s="22" t="s">
        <v>48</v>
      </c>
      <c r="J59" s="23" t="s">
        <v>49</v>
      </c>
    </row>
    <row r="60" s="13" customFormat="1" ht="18" customHeight="1" spans="1:10">
      <c r="A60" s="19">
        <v>57</v>
      </c>
      <c r="B60" s="19">
        <v>8020</v>
      </c>
      <c r="C60" s="20" t="s">
        <v>46</v>
      </c>
      <c r="D60" s="21">
        <v>65283233941</v>
      </c>
      <c r="E60" s="20" t="s">
        <v>107</v>
      </c>
      <c r="F60" s="21">
        <v>3062.88</v>
      </c>
      <c r="G60" s="22">
        <v>202201</v>
      </c>
      <c r="H60" s="22">
        <v>202309</v>
      </c>
      <c r="I60" s="22" t="s">
        <v>48</v>
      </c>
      <c r="J60" s="23" t="s">
        <v>49</v>
      </c>
    </row>
    <row r="61" s="13" customFormat="1" ht="18" customHeight="1" spans="1:10">
      <c r="A61" s="19">
        <v>58</v>
      </c>
      <c r="B61" s="19">
        <v>8021</v>
      </c>
      <c r="C61" s="20" t="s">
        <v>46</v>
      </c>
      <c r="D61" s="21">
        <v>65283233942</v>
      </c>
      <c r="E61" s="20" t="s">
        <v>108</v>
      </c>
      <c r="F61" s="21">
        <v>14077.69</v>
      </c>
      <c r="G61" s="22">
        <v>202201</v>
      </c>
      <c r="H61" s="22">
        <v>202309</v>
      </c>
      <c r="I61" s="22" t="s">
        <v>48</v>
      </c>
      <c r="J61" s="23" t="s">
        <v>49</v>
      </c>
    </row>
    <row r="62" s="13" customFormat="1" ht="18" customHeight="1" spans="1:10">
      <c r="A62" s="19">
        <v>59</v>
      </c>
      <c r="B62" s="19">
        <v>8022</v>
      </c>
      <c r="C62" s="20" t="s">
        <v>46</v>
      </c>
      <c r="D62" s="21">
        <v>65283233992</v>
      </c>
      <c r="E62" s="20" t="s">
        <v>109</v>
      </c>
      <c r="F62" s="21">
        <v>4278.83</v>
      </c>
      <c r="G62" s="22">
        <v>202201</v>
      </c>
      <c r="H62" s="22">
        <v>202309</v>
      </c>
      <c r="I62" s="22" t="s">
        <v>48</v>
      </c>
      <c r="J62" s="23" t="s">
        <v>49</v>
      </c>
    </row>
    <row r="63" s="13" customFormat="1" ht="18" customHeight="1" spans="1:10">
      <c r="A63" s="19">
        <v>60</v>
      </c>
      <c r="B63" s="19">
        <v>8023</v>
      </c>
      <c r="C63" s="20" t="s">
        <v>46</v>
      </c>
      <c r="D63" s="21">
        <v>65283234028</v>
      </c>
      <c r="E63" s="20" t="s">
        <v>110</v>
      </c>
      <c r="F63" s="21">
        <v>1080</v>
      </c>
      <c r="G63" s="22">
        <v>202201</v>
      </c>
      <c r="H63" s="22">
        <v>202309</v>
      </c>
      <c r="I63" s="22" t="s">
        <v>48</v>
      </c>
      <c r="J63" s="23" t="s">
        <v>49</v>
      </c>
    </row>
    <row r="64" s="13" customFormat="1" ht="18" customHeight="1" spans="1:10">
      <c r="A64" s="19">
        <v>61</v>
      </c>
      <c r="B64" s="19">
        <v>8024</v>
      </c>
      <c r="C64" s="20" t="s">
        <v>46</v>
      </c>
      <c r="D64" s="21">
        <v>65283234241</v>
      </c>
      <c r="E64" s="20" t="s">
        <v>111</v>
      </c>
      <c r="F64" s="21">
        <v>13870.8</v>
      </c>
      <c r="G64" s="22">
        <v>202201</v>
      </c>
      <c r="H64" s="22">
        <v>202309</v>
      </c>
      <c r="I64" s="22" t="s">
        <v>95</v>
      </c>
      <c r="J64" s="23" t="s">
        <v>49</v>
      </c>
    </row>
    <row r="65" s="13" customFormat="1" ht="18" customHeight="1" spans="1:10">
      <c r="A65" s="19">
        <v>62</v>
      </c>
      <c r="B65" s="19">
        <v>8025</v>
      </c>
      <c r="C65" s="20" t="s">
        <v>46</v>
      </c>
      <c r="D65" s="21">
        <v>65283234257</v>
      </c>
      <c r="E65" s="20" t="s">
        <v>112</v>
      </c>
      <c r="F65" s="21">
        <v>2267.78</v>
      </c>
      <c r="G65" s="22">
        <v>202201</v>
      </c>
      <c r="H65" s="22">
        <v>202309</v>
      </c>
      <c r="I65" s="22" t="s">
        <v>48</v>
      </c>
      <c r="J65" s="23" t="s">
        <v>49</v>
      </c>
    </row>
    <row r="66" s="13" customFormat="1" ht="18" customHeight="1" spans="1:10">
      <c r="A66" s="19">
        <v>63</v>
      </c>
      <c r="B66" s="19">
        <v>8026</v>
      </c>
      <c r="C66" s="20" t="s">
        <v>46</v>
      </c>
      <c r="D66" s="21">
        <v>65283234264</v>
      </c>
      <c r="E66" s="20" t="s">
        <v>113</v>
      </c>
      <c r="F66" s="21">
        <v>126174.86</v>
      </c>
      <c r="G66" s="22">
        <v>202201</v>
      </c>
      <c r="H66" s="22">
        <v>202309</v>
      </c>
      <c r="I66" s="22" t="s">
        <v>48</v>
      </c>
      <c r="J66" s="23" t="s">
        <v>49</v>
      </c>
    </row>
    <row r="67" s="13" customFormat="1" ht="18" customHeight="1" spans="1:10">
      <c r="A67" s="19">
        <v>64</v>
      </c>
      <c r="B67" s="19">
        <v>8027</v>
      </c>
      <c r="C67" s="20" t="s">
        <v>46</v>
      </c>
      <c r="D67" s="21">
        <v>65283234296</v>
      </c>
      <c r="E67" s="20" t="s">
        <v>114</v>
      </c>
      <c r="F67" s="21">
        <v>11020.27</v>
      </c>
      <c r="G67" s="22">
        <v>202201</v>
      </c>
      <c r="H67" s="22">
        <v>202309</v>
      </c>
      <c r="I67" s="22" t="s">
        <v>48</v>
      </c>
      <c r="J67" s="23" t="s">
        <v>49</v>
      </c>
    </row>
    <row r="68" s="13" customFormat="1" ht="18" customHeight="1" spans="1:10">
      <c r="A68" s="19">
        <v>65</v>
      </c>
      <c r="B68" s="19">
        <v>8028</v>
      </c>
      <c r="C68" s="20" t="s">
        <v>46</v>
      </c>
      <c r="D68" s="21">
        <v>65283234306</v>
      </c>
      <c r="E68" s="20" t="s">
        <v>115</v>
      </c>
      <c r="F68" s="21">
        <v>1098.29</v>
      </c>
      <c r="G68" s="22">
        <v>202201</v>
      </c>
      <c r="H68" s="22">
        <v>202309</v>
      </c>
      <c r="I68" s="22" t="s">
        <v>48</v>
      </c>
      <c r="J68" s="23" t="s">
        <v>49</v>
      </c>
    </row>
    <row r="69" s="13" customFormat="1" ht="18" customHeight="1" spans="1:10">
      <c r="A69" s="19">
        <v>66</v>
      </c>
      <c r="B69" s="19">
        <v>8029</v>
      </c>
      <c r="C69" s="20" t="s">
        <v>46</v>
      </c>
      <c r="D69" s="21">
        <v>65283234644</v>
      </c>
      <c r="E69" s="20" t="s">
        <v>116</v>
      </c>
      <c r="F69" s="21">
        <v>9436.17</v>
      </c>
      <c r="G69" s="22">
        <v>202201</v>
      </c>
      <c r="H69" s="22">
        <v>202309</v>
      </c>
      <c r="I69" s="22" t="s">
        <v>48</v>
      </c>
      <c r="J69" s="23" t="s">
        <v>49</v>
      </c>
    </row>
    <row r="70" s="13" customFormat="1" ht="18" customHeight="1" spans="1:10">
      <c r="A70" s="19">
        <v>67</v>
      </c>
      <c r="B70" s="19">
        <v>8030</v>
      </c>
      <c r="C70" s="20" t="s">
        <v>46</v>
      </c>
      <c r="D70" s="21">
        <v>65283234949</v>
      </c>
      <c r="E70" s="20" t="s">
        <v>117</v>
      </c>
      <c r="F70" s="21">
        <v>5010.19</v>
      </c>
      <c r="G70" s="22">
        <v>202201</v>
      </c>
      <c r="H70" s="22">
        <v>202309</v>
      </c>
      <c r="I70" s="22" t="s">
        <v>48</v>
      </c>
      <c r="J70" s="23" t="s">
        <v>49</v>
      </c>
    </row>
    <row r="71" s="13" customFormat="1" ht="18" customHeight="1" spans="1:10">
      <c r="A71" s="19">
        <v>68</v>
      </c>
      <c r="B71" s="19">
        <v>8033</v>
      </c>
      <c r="C71" s="20" t="s">
        <v>46</v>
      </c>
      <c r="D71" s="21">
        <v>65283420045</v>
      </c>
      <c r="E71" s="20" t="s">
        <v>118</v>
      </c>
      <c r="F71" s="21">
        <v>1641.9</v>
      </c>
      <c r="G71" s="22">
        <v>202201</v>
      </c>
      <c r="H71" s="22">
        <v>202309</v>
      </c>
      <c r="I71" s="22" t="s">
        <v>48</v>
      </c>
      <c r="J71" s="23" t="s">
        <v>49</v>
      </c>
    </row>
    <row r="72" s="13" customFormat="1" ht="18" customHeight="1" spans="1:10">
      <c r="A72" s="19">
        <v>69</v>
      </c>
      <c r="B72" s="19">
        <v>8034</v>
      </c>
      <c r="C72" s="20" t="s">
        <v>46</v>
      </c>
      <c r="D72" s="21">
        <v>65283420073</v>
      </c>
      <c r="E72" s="20" t="s">
        <v>119</v>
      </c>
      <c r="F72" s="21">
        <v>15987.18</v>
      </c>
      <c r="G72" s="22">
        <v>202201</v>
      </c>
      <c r="H72" s="22">
        <v>202309</v>
      </c>
      <c r="I72" s="22" t="s">
        <v>48</v>
      </c>
      <c r="J72" s="23" t="s">
        <v>49</v>
      </c>
    </row>
    <row r="73" s="13" customFormat="1" ht="18" customHeight="1" spans="1:10">
      <c r="A73" s="19">
        <v>70</v>
      </c>
      <c r="B73" s="19">
        <v>8035</v>
      </c>
      <c r="C73" s="20" t="s">
        <v>46</v>
      </c>
      <c r="D73" s="21">
        <v>65283420074</v>
      </c>
      <c r="E73" s="20" t="s">
        <v>120</v>
      </c>
      <c r="F73" s="21">
        <v>306.29</v>
      </c>
      <c r="G73" s="22">
        <v>202201</v>
      </c>
      <c r="H73" s="22">
        <v>202309</v>
      </c>
      <c r="I73" s="22" t="s">
        <v>48</v>
      </c>
      <c r="J73" s="23" t="s">
        <v>49</v>
      </c>
    </row>
    <row r="74" s="13" customFormat="1" ht="18" customHeight="1" spans="1:10">
      <c r="A74" s="19">
        <v>71</v>
      </c>
      <c r="B74" s="19">
        <v>8036</v>
      </c>
      <c r="C74" s="20" t="s">
        <v>46</v>
      </c>
      <c r="D74" s="21">
        <v>65283420088</v>
      </c>
      <c r="E74" s="20" t="s">
        <v>121</v>
      </c>
      <c r="F74" s="21">
        <v>7172.24</v>
      </c>
      <c r="G74" s="22">
        <v>202201</v>
      </c>
      <c r="H74" s="22">
        <v>202309</v>
      </c>
      <c r="I74" s="22" t="s">
        <v>48</v>
      </c>
      <c r="J74" s="23" t="s">
        <v>49</v>
      </c>
    </row>
    <row r="75" s="13" customFormat="1" ht="18" customHeight="1" spans="1:10">
      <c r="A75" s="19">
        <v>72</v>
      </c>
      <c r="B75" s="19">
        <v>8037</v>
      </c>
      <c r="C75" s="20" t="s">
        <v>46</v>
      </c>
      <c r="D75" s="21">
        <v>65283420095</v>
      </c>
      <c r="E75" s="20" t="s">
        <v>122</v>
      </c>
      <c r="F75" s="21">
        <v>10904.18</v>
      </c>
      <c r="G75" s="22">
        <v>202201</v>
      </c>
      <c r="H75" s="22">
        <v>202309</v>
      </c>
      <c r="I75" s="22" t="s">
        <v>95</v>
      </c>
      <c r="J75" s="23" t="s">
        <v>49</v>
      </c>
    </row>
    <row r="76" s="13" customFormat="1" ht="18" customHeight="1" spans="1:10">
      <c r="A76" s="19">
        <v>73</v>
      </c>
      <c r="B76" s="19">
        <v>8038</v>
      </c>
      <c r="C76" s="20" t="s">
        <v>46</v>
      </c>
      <c r="D76" s="21">
        <v>65283420137</v>
      </c>
      <c r="E76" s="20" t="s">
        <v>123</v>
      </c>
      <c r="F76" s="21">
        <v>554.26</v>
      </c>
      <c r="G76" s="22">
        <v>202201</v>
      </c>
      <c r="H76" s="22">
        <v>202309</v>
      </c>
      <c r="I76" s="22" t="s">
        <v>48</v>
      </c>
      <c r="J76" s="23" t="s">
        <v>49</v>
      </c>
    </row>
    <row r="77" s="13" customFormat="1" ht="18" customHeight="1" spans="1:10">
      <c r="A77" s="19">
        <v>74</v>
      </c>
      <c r="B77" s="19">
        <v>8039</v>
      </c>
      <c r="C77" s="20" t="s">
        <v>46</v>
      </c>
      <c r="D77" s="21">
        <v>65283420165</v>
      </c>
      <c r="E77" s="20" t="s">
        <v>124</v>
      </c>
      <c r="F77" s="21">
        <v>1894.75</v>
      </c>
      <c r="G77" s="22">
        <v>202201</v>
      </c>
      <c r="H77" s="22">
        <v>202309</v>
      </c>
      <c r="I77" s="22" t="s">
        <v>48</v>
      </c>
      <c r="J77" s="23" t="s">
        <v>49</v>
      </c>
    </row>
    <row r="78" s="13" customFormat="1" ht="18" customHeight="1" spans="1:10">
      <c r="A78" s="19">
        <v>75</v>
      </c>
      <c r="B78" s="19">
        <v>8040</v>
      </c>
      <c r="C78" s="20" t="s">
        <v>46</v>
      </c>
      <c r="D78" s="21">
        <v>65283420217</v>
      </c>
      <c r="E78" s="20" t="s">
        <v>125</v>
      </c>
      <c r="F78" s="21">
        <v>1999.87</v>
      </c>
      <c r="G78" s="22">
        <v>202201</v>
      </c>
      <c r="H78" s="22">
        <v>202309</v>
      </c>
      <c r="I78" s="22" t="s">
        <v>48</v>
      </c>
      <c r="J78" s="23" t="s">
        <v>49</v>
      </c>
    </row>
    <row r="79" s="13" customFormat="1" ht="18" customHeight="1" spans="1:10">
      <c r="A79" s="19">
        <v>76</v>
      </c>
      <c r="B79" s="19">
        <v>8041</v>
      </c>
      <c r="C79" s="20" t="s">
        <v>46</v>
      </c>
      <c r="D79" s="21">
        <v>65283420225</v>
      </c>
      <c r="E79" s="20" t="s">
        <v>126</v>
      </c>
      <c r="F79" s="21">
        <v>612.58</v>
      </c>
      <c r="G79" s="22">
        <v>202201</v>
      </c>
      <c r="H79" s="22">
        <v>202309</v>
      </c>
      <c r="I79" s="22" t="s">
        <v>48</v>
      </c>
      <c r="J79" s="23" t="s">
        <v>49</v>
      </c>
    </row>
    <row r="80" s="13" customFormat="1" ht="18" customHeight="1" spans="1:10">
      <c r="A80" s="19">
        <v>77</v>
      </c>
      <c r="B80" s="19">
        <v>8042</v>
      </c>
      <c r="C80" s="20" t="s">
        <v>46</v>
      </c>
      <c r="D80" s="21">
        <v>65283420241</v>
      </c>
      <c r="E80" s="20" t="s">
        <v>127</v>
      </c>
      <c r="F80" s="21">
        <v>15116.3</v>
      </c>
      <c r="G80" s="22">
        <v>202201</v>
      </c>
      <c r="H80" s="22">
        <v>202309</v>
      </c>
      <c r="I80" s="22" t="s">
        <v>48</v>
      </c>
      <c r="J80" s="23" t="s">
        <v>49</v>
      </c>
    </row>
    <row r="81" s="13" customFormat="1" ht="18" customHeight="1" spans="1:10">
      <c r="A81" s="19">
        <v>78</v>
      </c>
      <c r="B81" s="19">
        <v>8043</v>
      </c>
      <c r="C81" s="20" t="s">
        <v>46</v>
      </c>
      <c r="D81" s="21">
        <v>65283420245</v>
      </c>
      <c r="E81" s="20" t="s">
        <v>128</v>
      </c>
      <c r="F81" s="21">
        <v>328.38</v>
      </c>
      <c r="G81" s="22">
        <v>202201</v>
      </c>
      <c r="H81" s="22">
        <v>202309</v>
      </c>
      <c r="I81" s="22" t="s">
        <v>48</v>
      </c>
      <c r="J81" s="23" t="s">
        <v>49</v>
      </c>
    </row>
    <row r="82" s="13" customFormat="1" ht="18" customHeight="1" spans="1:10">
      <c r="A82" s="19">
        <v>79</v>
      </c>
      <c r="B82" s="19">
        <v>8044</v>
      </c>
      <c r="C82" s="20" t="s">
        <v>46</v>
      </c>
      <c r="D82" s="21">
        <v>65283420248</v>
      </c>
      <c r="E82" s="20" t="s">
        <v>129</v>
      </c>
      <c r="F82" s="21">
        <v>814.4</v>
      </c>
      <c r="G82" s="22">
        <v>202201</v>
      </c>
      <c r="H82" s="22">
        <v>202309</v>
      </c>
      <c r="I82" s="22" t="s">
        <v>48</v>
      </c>
      <c r="J82" s="23" t="s">
        <v>49</v>
      </c>
    </row>
    <row r="83" s="13" customFormat="1" ht="18" customHeight="1" spans="1:10">
      <c r="A83" s="19">
        <v>80</v>
      </c>
      <c r="B83" s="19">
        <v>8045</v>
      </c>
      <c r="C83" s="20" t="s">
        <v>46</v>
      </c>
      <c r="D83" s="21">
        <v>65283420294</v>
      </c>
      <c r="E83" s="20" t="s">
        <v>130</v>
      </c>
      <c r="F83" s="21">
        <v>2756.59</v>
      </c>
      <c r="G83" s="22">
        <v>202201</v>
      </c>
      <c r="H83" s="22">
        <v>202309</v>
      </c>
      <c r="I83" s="22" t="s">
        <v>48</v>
      </c>
      <c r="J83" s="23" t="s">
        <v>49</v>
      </c>
    </row>
    <row r="84" s="13" customFormat="1" ht="18" customHeight="1" spans="1:10">
      <c r="A84" s="19">
        <v>81</v>
      </c>
      <c r="B84" s="19">
        <v>8046</v>
      </c>
      <c r="C84" s="20" t="s">
        <v>46</v>
      </c>
      <c r="D84" s="21">
        <v>65283420305</v>
      </c>
      <c r="E84" s="20" t="s">
        <v>131</v>
      </c>
      <c r="F84" s="21">
        <v>2390.54</v>
      </c>
      <c r="G84" s="22">
        <v>202201</v>
      </c>
      <c r="H84" s="22">
        <v>202309</v>
      </c>
      <c r="I84" s="22" t="s">
        <v>48</v>
      </c>
      <c r="J84" s="23" t="s">
        <v>49</v>
      </c>
    </row>
    <row r="85" s="13" customFormat="1" ht="18" customHeight="1" spans="1:10">
      <c r="A85" s="19">
        <v>82</v>
      </c>
      <c r="B85" s="19">
        <v>8047</v>
      </c>
      <c r="C85" s="20" t="s">
        <v>46</v>
      </c>
      <c r="D85" s="21">
        <v>65283420309</v>
      </c>
      <c r="E85" s="20" t="s">
        <v>132</v>
      </c>
      <c r="F85" s="21">
        <v>1559.9</v>
      </c>
      <c r="G85" s="22">
        <v>202201</v>
      </c>
      <c r="H85" s="22">
        <v>202309</v>
      </c>
      <c r="I85" s="22" t="s">
        <v>48</v>
      </c>
      <c r="J85" s="23" t="s">
        <v>49</v>
      </c>
    </row>
    <row r="86" s="13" customFormat="1" ht="18" customHeight="1" spans="1:10">
      <c r="A86" s="19">
        <v>83</v>
      </c>
      <c r="B86" s="19">
        <v>8048</v>
      </c>
      <c r="C86" s="20" t="s">
        <v>46</v>
      </c>
      <c r="D86" s="21">
        <v>65283420313</v>
      </c>
      <c r="E86" s="20" t="s">
        <v>133</v>
      </c>
      <c r="F86" s="21">
        <v>729.47</v>
      </c>
      <c r="G86" s="22">
        <v>202201</v>
      </c>
      <c r="H86" s="22">
        <v>202309</v>
      </c>
      <c r="I86" s="22" t="s">
        <v>48</v>
      </c>
      <c r="J86" s="23" t="s">
        <v>49</v>
      </c>
    </row>
    <row r="87" s="13" customFormat="1" ht="18" customHeight="1" spans="1:10">
      <c r="A87" s="19">
        <v>84</v>
      </c>
      <c r="B87" s="19">
        <v>8050</v>
      </c>
      <c r="C87" s="20" t="s">
        <v>46</v>
      </c>
      <c r="D87" s="21">
        <v>65283420326</v>
      </c>
      <c r="E87" s="20" t="s">
        <v>134</v>
      </c>
      <c r="F87" s="21">
        <v>20868.25</v>
      </c>
      <c r="G87" s="22">
        <v>202201</v>
      </c>
      <c r="H87" s="22">
        <v>202309</v>
      </c>
      <c r="I87" s="22" t="s">
        <v>48</v>
      </c>
      <c r="J87" s="23" t="s">
        <v>49</v>
      </c>
    </row>
    <row r="88" s="13" customFormat="1" ht="18" customHeight="1" spans="1:10">
      <c r="A88" s="19">
        <v>85</v>
      </c>
      <c r="B88" s="19">
        <v>8051</v>
      </c>
      <c r="C88" s="20" t="s">
        <v>46</v>
      </c>
      <c r="D88" s="21">
        <v>65283420345</v>
      </c>
      <c r="E88" s="20" t="s">
        <v>135</v>
      </c>
      <c r="F88" s="21">
        <v>285.7</v>
      </c>
      <c r="G88" s="22">
        <v>202201</v>
      </c>
      <c r="H88" s="22">
        <v>202309</v>
      </c>
      <c r="I88" s="22" t="s">
        <v>48</v>
      </c>
      <c r="J88" s="23" t="s">
        <v>49</v>
      </c>
    </row>
    <row r="89" s="13" customFormat="1" ht="18" customHeight="1" spans="1:10">
      <c r="A89" s="19">
        <v>86</v>
      </c>
      <c r="B89" s="19">
        <v>8052</v>
      </c>
      <c r="C89" s="20" t="s">
        <v>46</v>
      </c>
      <c r="D89" s="21">
        <v>65283420352</v>
      </c>
      <c r="E89" s="20" t="s">
        <v>136</v>
      </c>
      <c r="F89" s="21">
        <v>2144.02</v>
      </c>
      <c r="G89" s="22">
        <v>202201</v>
      </c>
      <c r="H89" s="22">
        <v>202309</v>
      </c>
      <c r="I89" s="22" t="s">
        <v>48</v>
      </c>
      <c r="J89" s="23" t="s">
        <v>49</v>
      </c>
    </row>
    <row r="90" s="13" customFormat="1" ht="18" customHeight="1" spans="1:10">
      <c r="A90" s="19">
        <v>87</v>
      </c>
      <c r="B90" s="19">
        <v>8053</v>
      </c>
      <c r="C90" s="20" t="s">
        <v>46</v>
      </c>
      <c r="D90" s="21">
        <v>65283420364</v>
      </c>
      <c r="E90" s="20" t="s">
        <v>137</v>
      </c>
      <c r="F90" s="21">
        <v>2095.02</v>
      </c>
      <c r="G90" s="22">
        <v>202201</v>
      </c>
      <c r="H90" s="22">
        <v>202309</v>
      </c>
      <c r="I90" s="22" t="s">
        <v>48</v>
      </c>
      <c r="J90" s="23" t="s">
        <v>49</v>
      </c>
    </row>
    <row r="91" s="13" customFormat="1" ht="18" customHeight="1" spans="1:10">
      <c r="A91" s="19">
        <v>88</v>
      </c>
      <c r="B91" s="19">
        <v>8055</v>
      </c>
      <c r="C91" s="20" t="s">
        <v>46</v>
      </c>
      <c r="D91" s="21">
        <v>65283420446</v>
      </c>
      <c r="E91" s="20" t="s">
        <v>138</v>
      </c>
      <c r="F91" s="21">
        <v>1824.64</v>
      </c>
      <c r="G91" s="22">
        <v>202201</v>
      </c>
      <c r="H91" s="22">
        <v>202309</v>
      </c>
      <c r="I91" s="22" t="s">
        <v>48</v>
      </c>
      <c r="J91" s="23" t="s">
        <v>49</v>
      </c>
    </row>
    <row r="92" s="13" customFormat="1" ht="18" customHeight="1" spans="1:10">
      <c r="A92" s="19">
        <v>89</v>
      </c>
      <c r="B92" s="19">
        <v>8056</v>
      </c>
      <c r="C92" s="20" t="s">
        <v>46</v>
      </c>
      <c r="D92" s="21">
        <v>65283420451</v>
      </c>
      <c r="E92" s="20" t="s">
        <v>139</v>
      </c>
      <c r="F92" s="21">
        <v>571.39</v>
      </c>
      <c r="G92" s="22">
        <v>202201</v>
      </c>
      <c r="H92" s="22">
        <v>202309</v>
      </c>
      <c r="I92" s="22" t="s">
        <v>48</v>
      </c>
      <c r="J92" s="23" t="s">
        <v>49</v>
      </c>
    </row>
    <row r="93" s="13" customFormat="1" ht="18" customHeight="1" spans="1:10">
      <c r="A93" s="19">
        <v>90</v>
      </c>
      <c r="B93" s="19">
        <v>8057</v>
      </c>
      <c r="C93" s="20" t="s">
        <v>46</v>
      </c>
      <c r="D93" s="21">
        <v>65283420457</v>
      </c>
      <c r="E93" s="20" t="s">
        <v>140</v>
      </c>
      <c r="F93" s="21">
        <v>306.29</v>
      </c>
      <c r="G93" s="22">
        <v>202201</v>
      </c>
      <c r="H93" s="22">
        <v>202309</v>
      </c>
      <c r="I93" s="22" t="s">
        <v>48</v>
      </c>
      <c r="J93" s="23" t="s">
        <v>49</v>
      </c>
    </row>
    <row r="94" s="13" customFormat="1" ht="18" customHeight="1" spans="1:10">
      <c r="A94" s="19">
        <v>91</v>
      </c>
      <c r="B94" s="19">
        <v>8058</v>
      </c>
      <c r="C94" s="20" t="s">
        <v>46</v>
      </c>
      <c r="D94" s="21">
        <v>65283420463</v>
      </c>
      <c r="E94" s="20" t="s">
        <v>141</v>
      </c>
      <c r="F94" s="21">
        <v>1300.86</v>
      </c>
      <c r="G94" s="22">
        <v>202201</v>
      </c>
      <c r="H94" s="22">
        <v>202309</v>
      </c>
      <c r="I94" s="22" t="s">
        <v>48</v>
      </c>
      <c r="J94" s="23" t="s">
        <v>49</v>
      </c>
    </row>
    <row r="95" s="13" customFormat="1" ht="18" customHeight="1" spans="1:10">
      <c r="A95" s="19">
        <v>92</v>
      </c>
      <c r="B95" s="19">
        <v>8059</v>
      </c>
      <c r="C95" s="20" t="s">
        <v>46</v>
      </c>
      <c r="D95" s="21">
        <v>65283420465</v>
      </c>
      <c r="E95" s="20" t="s">
        <v>142</v>
      </c>
      <c r="F95" s="21">
        <v>1494.86</v>
      </c>
      <c r="G95" s="22">
        <v>202201</v>
      </c>
      <c r="H95" s="22">
        <v>202309</v>
      </c>
      <c r="I95" s="22" t="s">
        <v>48</v>
      </c>
      <c r="J95" s="23" t="s">
        <v>49</v>
      </c>
    </row>
    <row r="96" s="13" customFormat="1" ht="18" customHeight="1" spans="1:10">
      <c r="A96" s="19">
        <v>93</v>
      </c>
      <c r="B96" s="19">
        <v>8060</v>
      </c>
      <c r="C96" s="20" t="s">
        <v>46</v>
      </c>
      <c r="D96" s="21">
        <v>65283420484</v>
      </c>
      <c r="E96" s="20" t="s">
        <v>143</v>
      </c>
      <c r="F96" s="21">
        <v>4524.6</v>
      </c>
      <c r="G96" s="22">
        <v>202201</v>
      </c>
      <c r="H96" s="22">
        <v>202309</v>
      </c>
      <c r="I96" s="22" t="s">
        <v>48</v>
      </c>
      <c r="J96" s="23" t="s">
        <v>49</v>
      </c>
    </row>
    <row r="97" s="13" customFormat="1" ht="18" customHeight="1" spans="1:10">
      <c r="A97" s="19">
        <v>94</v>
      </c>
      <c r="B97" s="19">
        <v>8061</v>
      </c>
      <c r="C97" s="20" t="s">
        <v>46</v>
      </c>
      <c r="D97" s="21">
        <v>65283420487</v>
      </c>
      <c r="E97" s="20" t="s">
        <v>144</v>
      </c>
      <c r="F97" s="21">
        <v>17292.86</v>
      </c>
      <c r="G97" s="22">
        <v>202201</v>
      </c>
      <c r="H97" s="22">
        <v>202309</v>
      </c>
      <c r="I97" s="22" t="s">
        <v>48</v>
      </c>
      <c r="J97" s="23" t="s">
        <v>49</v>
      </c>
    </row>
    <row r="98" s="13" customFormat="1" ht="18" customHeight="1" spans="1:10">
      <c r="A98" s="19">
        <v>95</v>
      </c>
      <c r="B98" s="19">
        <v>8062</v>
      </c>
      <c r="C98" s="20" t="s">
        <v>46</v>
      </c>
      <c r="D98" s="21">
        <v>65283420498</v>
      </c>
      <c r="E98" s="20" t="s">
        <v>145</v>
      </c>
      <c r="F98" s="21">
        <v>3640.39</v>
      </c>
      <c r="G98" s="22">
        <v>202201</v>
      </c>
      <c r="H98" s="22">
        <v>202309</v>
      </c>
      <c r="I98" s="22" t="s">
        <v>48</v>
      </c>
      <c r="J98" s="23" t="s">
        <v>49</v>
      </c>
    </row>
    <row r="99" s="13" customFormat="1" ht="18" customHeight="1" spans="1:10">
      <c r="A99" s="19">
        <v>96</v>
      </c>
      <c r="B99" s="19">
        <v>8063</v>
      </c>
      <c r="C99" s="20" t="s">
        <v>46</v>
      </c>
      <c r="D99" s="21">
        <v>65283420554</v>
      </c>
      <c r="E99" s="20" t="s">
        <v>146</v>
      </c>
      <c r="F99" s="21">
        <v>396</v>
      </c>
      <c r="G99" s="22">
        <v>202201</v>
      </c>
      <c r="H99" s="22">
        <v>202309</v>
      </c>
      <c r="I99" s="22" t="s">
        <v>48</v>
      </c>
      <c r="J99" s="23" t="s">
        <v>49</v>
      </c>
    </row>
    <row r="100" s="13" customFormat="1" ht="18" customHeight="1" spans="1:10">
      <c r="A100" s="19">
        <v>97</v>
      </c>
      <c r="B100" s="19">
        <v>8064</v>
      </c>
      <c r="C100" s="20" t="s">
        <v>46</v>
      </c>
      <c r="D100" s="21">
        <v>65283420585</v>
      </c>
      <c r="E100" s="20" t="s">
        <v>147</v>
      </c>
      <c r="F100" s="21">
        <v>3445.74</v>
      </c>
      <c r="G100" s="22">
        <v>202201</v>
      </c>
      <c r="H100" s="22">
        <v>202309</v>
      </c>
      <c r="I100" s="22" t="s">
        <v>48</v>
      </c>
      <c r="J100" s="23" t="s">
        <v>49</v>
      </c>
    </row>
    <row r="101" s="13" customFormat="1" ht="18" customHeight="1" spans="1:10">
      <c r="A101" s="19">
        <v>98</v>
      </c>
      <c r="B101" s="19">
        <v>8065</v>
      </c>
      <c r="C101" s="20" t="s">
        <v>46</v>
      </c>
      <c r="D101" s="21">
        <v>65283420595</v>
      </c>
      <c r="E101" s="20" t="s">
        <v>148</v>
      </c>
      <c r="F101" s="21">
        <v>571.39</v>
      </c>
      <c r="G101" s="22">
        <v>202201</v>
      </c>
      <c r="H101" s="22">
        <v>202309</v>
      </c>
      <c r="I101" s="22" t="s">
        <v>48</v>
      </c>
      <c r="J101" s="23" t="s">
        <v>49</v>
      </c>
    </row>
    <row r="102" s="13" customFormat="1" ht="18" customHeight="1" spans="1:10">
      <c r="A102" s="19">
        <v>99</v>
      </c>
      <c r="B102" s="19">
        <v>8066</v>
      </c>
      <c r="C102" s="20" t="s">
        <v>46</v>
      </c>
      <c r="D102" s="21">
        <v>65283420621</v>
      </c>
      <c r="E102" s="20" t="s">
        <v>149</v>
      </c>
      <c r="F102" s="21">
        <v>3137.62</v>
      </c>
      <c r="G102" s="22">
        <v>202201</v>
      </c>
      <c r="H102" s="22">
        <v>202309</v>
      </c>
      <c r="I102" s="22" t="s">
        <v>48</v>
      </c>
      <c r="J102" s="23" t="s">
        <v>49</v>
      </c>
    </row>
    <row r="103" s="13" customFormat="1" ht="18" customHeight="1" spans="1:10">
      <c r="A103" s="19">
        <v>100</v>
      </c>
      <c r="B103" s="19">
        <v>8067</v>
      </c>
      <c r="C103" s="20" t="s">
        <v>46</v>
      </c>
      <c r="D103" s="21">
        <v>65283420638</v>
      </c>
      <c r="E103" s="20" t="s">
        <v>150</v>
      </c>
      <c r="F103" s="21">
        <v>2856.76</v>
      </c>
      <c r="G103" s="22">
        <v>202201</v>
      </c>
      <c r="H103" s="22">
        <v>202309</v>
      </c>
      <c r="I103" s="22" t="s">
        <v>48</v>
      </c>
      <c r="J103" s="23" t="s">
        <v>49</v>
      </c>
    </row>
    <row r="104" s="13" customFormat="1" ht="18" customHeight="1" spans="1:10">
      <c r="A104" s="19">
        <v>101</v>
      </c>
      <c r="B104" s="19">
        <v>8068</v>
      </c>
      <c r="C104" s="20" t="s">
        <v>46</v>
      </c>
      <c r="D104" s="21">
        <v>65283420643</v>
      </c>
      <c r="E104" s="20" t="s">
        <v>151</v>
      </c>
      <c r="F104" s="21">
        <v>352.09</v>
      </c>
      <c r="G104" s="22">
        <v>202201</v>
      </c>
      <c r="H104" s="22">
        <v>202309</v>
      </c>
      <c r="I104" s="22" t="s">
        <v>48</v>
      </c>
      <c r="J104" s="23" t="s">
        <v>49</v>
      </c>
    </row>
    <row r="105" s="13" customFormat="1" ht="18" customHeight="1" spans="1:10">
      <c r="A105" s="19">
        <v>102</v>
      </c>
      <c r="B105" s="19">
        <v>8069</v>
      </c>
      <c r="C105" s="20" t="s">
        <v>46</v>
      </c>
      <c r="D105" s="21">
        <v>65283420651</v>
      </c>
      <c r="E105" s="20" t="s">
        <v>152</v>
      </c>
      <c r="F105" s="21">
        <v>857.09</v>
      </c>
      <c r="G105" s="22">
        <v>202201</v>
      </c>
      <c r="H105" s="22">
        <v>202309</v>
      </c>
      <c r="I105" s="22" t="s">
        <v>48</v>
      </c>
      <c r="J105" s="23" t="s">
        <v>49</v>
      </c>
    </row>
    <row r="106" s="13" customFormat="1" ht="18" customHeight="1" spans="1:10">
      <c r="A106" s="19">
        <v>103</v>
      </c>
      <c r="B106" s="19">
        <v>8070</v>
      </c>
      <c r="C106" s="20" t="s">
        <v>46</v>
      </c>
      <c r="D106" s="21">
        <v>65283420658</v>
      </c>
      <c r="E106" s="20" t="s">
        <v>153</v>
      </c>
      <c r="F106" s="21">
        <v>396</v>
      </c>
      <c r="G106" s="22">
        <v>202201</v>
      </c>
      <c r="H106" s="22">
        <v>202309</v>
      </c>
      <c r="I106" s="22" t="s">
        <v>48</v>
      </c>
      <c r="J106" s="23" t="s">
        <v>49</v>
      </c>
    </row>
    <row r="107" s="13" customFormat="1" ht="18" customHeight="1" spans="1:10">
      <c r="A107" s="19">
        <v>104</v>
      </c>
      <c r="B107" s="19">
        <v>8072</v>
      </c>
      <c r="C107" s="20" t="s">
        <v>46</v>
      </c>
      <c r="D107" s="21">
        <v>65283420671</v>
      </c>
      <c r="E107" s="20" t="s">
        <v>154</v>
      </c>
      <c r="F107" s="21">
        <v>210</v>
      </c>
      <c r="G107" s="22">
        <v>202206</v>
      </c>
      <c r="H107" s="22">
        <v>202309</v>
      </c>
      <c r="I107" s="22" t="s">
        <v>48</v>
      </c>
      <c r="J107" s="23" t="s">
        <v>49</v>
      </c>
    </row>
    <row r="108" s="13" customFormat="1" ht="18" customHeight="1" spans="1:10">
      <c r="A108" s="19">
        <v>105</v>
      </c>
      <c r="B108" s="19">
        <v>8073</v>
      </c>
      <c r="C108" s="20" t="s">
        <v>46</v>
      </c>
      <c r="D108" s="21">
        <v>65283420679</v>
      </c>
      <c r="E108" s="20" t="s">
        <v>155</v>
      </c>
      <c r="F108" s="21">
        <v>857.09</v>
      </c>
      <c r="G108" s="22">
        <v>202201</v>
      </c>
      <c r="H108" s="22">
        <v>202309</v>
      </c>
      <c r="I108" s="22" t="s">
        <v>48</v>
      </c>
      <c r="J108" s="23" t="s">
        <v>49</v>
      </c>
    </row>
    <row r="109" s="13" customFormat="1" ht="18" customHeight="1" spans="1:10">
      <c r="A109" s="19">
        <v>106</v>
      </c>
      <c r="B109" s="19">
        <v>8074</v>
      </c>
      <c r="C109" s="20" t="s">
        <v>46</v>
      </c>
      <c r="D109" s="21">
        <v>65283420680</v>
      </c>
      <c r="E109" s="20" t="s">
        <v>156</v>
      </c>
      <c r="F109" s="21">
        <v>2014.09</v>
      </c>
      <c r="G109" s="22">
        <v>202201</v>
      </c>
      <c r="H109" s="22">
        <v>202309</v>
      </c>
      <c r="I109" s="22" t="s">
        <v>48</v>
      </c>
      <c r="J109" s="23" t="s">
        <v>49</v>
      </c>
    </row>
    <row r="110" s="13" customFormat="1" ht="18" customHeight="1" spans="1:10">
      <c r="A110" s="19">
        <v>107</v>
      </c>
      <c r="B110" s="19">
        <v>8075</v>
      </c>
      <c r="C110" s="20" t="s">
        <v>46</v>
      </c>
      <c r="D110" s="21">
        <v>65283420682</v>
      </c>
      <c r="E110" s="20" t="s">
        <v>157</v>
      </c>
      <c r="F110" s="21">
        <v>285.7</v>
      </c>
      <c r="G110" s="22">
        <v>202201</v>
      </c>
      <c r="H110" s="22">
        <v>202309</v>
      </c>
      <c r="I110" s="22" t="s">
        <v>48</v>
      </c>
      <c r="J110" s="23" t="s">
        <v>49</v>
      </c>
    </row>
    <row r="111" s="13" customFormat="1" ht="18" customHeight="1" spans="1:10">
      <c r="A111" s="19">
        <v>108</v>
      </c>
      <c r="B111" s="19">
        <v>8078</v>
      </c>
      <c r="C111" s="20" t="s">
        <v>46</v>
      </c>
      <c r="D111" s="21">
        <v>65283420754</v>
      </c>
      <c r="E111" s="20" t="s">
        <v>158</v>
      </c>
      <c r="F111" s="21">
        <v>12609.92</v>
      </c>
      <c r="G111" s="22">
        <v>202201</v>
      </c>
      <c r="H111" s="22">
        <v>202309</v>
      </c>
      <c r="I111" s="22" t="s">
        <v>48</v>
      </c>
      <c r="J111" s="23" t="s">
        <v>49</v>
      </c>
    </row>
    <row r="112" s="13" customFormat="1" ht="18" customHeight="1" spans="1:10">
      <c r="A112" s="19">
        <v>109</v>
      </c>
      <c r="B112" s="19">
        <v>8079</v>
      </c>
      <c r="C112" s="20" t="s">
        <v>46</v>
      </c>
      <c r="D112" s="21">
        <v>65283420760</v>
      </c>
      <c r="E112" s="20" t="s">
        <v>159</v>
      </c>
      <c r="F112" s="21">
        <v>306.29</v>
      </c>
      <c r="G112" s="22">
        <v>202201</v>
      </c>
      <c r="H112" s="22">
        <v>202309</v>
      </c>
      <c r="I112" s="22" t="s">
        <v>48</v>
      </c>
      <c r="J112" s="23" t="s">
        <v>49</v>
      </c>
    </row>
    <row r="113" s="13" customFormat="1" ht="18" customHeight="1" spans="1:10">
      <c r="A113" s="19">
        <v>110</v>
      </c>
      <c r="B113" s="19">
        <v>8081</v>
      </c>
      <c r="C113" s="20" t="s">
        <v>46</v>
      </c>
      <c r="D113" s="21">
        <v>65283420762</v>
      </c>
      <c r="E113" s="20" t="s">
        <v>160</v>
      </c>
      <c r="F113" s="21">
        <v>1217.09</v>
      </c>
      <c r="G113" s="22">
        <v>202201</v>
      </c>
      <c r="H113" s="22">
        <v>202309</v>
      </c>
      <c r="I113" s="22" t="s">
        <v>48</v>
      </c>
      <c r="J113" s="23" t="s">
        <v>49</v>
      </c>
    </row>
    <row r="114" s="13" customFormat="1" ht="18" customHeight="1" spans="1:10">
      <c r="A114" s="19">
        <v>111</v>
      </c>
      <c r="B114" s="19">
        <v>8082</v>
      </c>
      <c r="C114" s="20" t="s">
        <v>46</v>
      </c>
      <c r="D114" s="21">
        <v>65283420766</v>
      </c>
      <c r="E114" s="20" t="s">
        <v>161</v>
      </c>
      <c r="F114" s="21">
        <v>1377.43</v>
      </c>
      <c r="G114" s="22">
        <v>202201</v>
      </c>
      <c r="H114" s="22">
        <v>202309</v>
      </c>
      <c r="I114" s="22" t="s">
        <v>48</v>
      </c>
      <c r="J114" s="23" t="s">
        <v>49</v>
      </c>
    </row>
    <row r="115" s="13" customFormat="1" ht="18" customHeight="1" spans="1:10">
      <c r="A115" s="19">
        <v>112</v>
      </c>
      <c r="B115" s="19">
        <v>8083</v>
      </c>
      <c r="C115" s="20" t="s">
        <v>46</v>
      </c>
      <c r="D115" s="21">
        <v>65283420774</v>
      </c>
      <c r="E115" s="20" t="s">
        <v>162</v>
      </c>
      <c r="F115" s="21">
        <v>692.18</v>
      </c>
      <c r="G115" s="22">
        <v>202201</v>
      </c>
      <c r="H115" s="22">
        <v>202309</v>
      </c>
      <c r="I115" s="22" t="s">
        <v>48</v>
      </c>
      <c r="J115" s="23" t="s">
        <v>49</v>
      </c>
    </row>
    <row r="116" s="13" customFormat="1" ht="18" customHeight="1" spans="1:10">
      <c r="A116" s="19">
        <v>113</v>
      </c>
      <c r="B116" s="19">
        <v>8084</v>
      </c>
      <c r="C116" s="20" t="s">
        <v>46</v>
      </c>
      <c r="D116" s="21">
        <v>65283420778</v>
      </c>
      <c r="E116" s="20" t="s">
        <v>163</v>
      </c>
      <c r="F116" s="21">
        <v>3826.44</v>
      </c>
      <c r="G116" s="22">
        <v>202201</v>
      </c>
      <c r="H116" s="22">
        <v>202309</v>
      </c>
      <c r="I116" s="22" t="s">
        <v>48</v>
      </c>
      <c r="J116" s="23" t="s">
        <v>49</v>
      </c>
    </row>
    <row r="117" s="13" customFormat="1" ht="18" customHeight="1" spans="1:10">
      <c r="A117" s="19">
        <v>114</v>
      </c>
      <c r="B117" s="19">
        <v>8085</v>
      </c>
      <c r="C117" s="20" t="s">
        <v>46</v>
      </c>
      <c r="D117" s="21">
        <v>65283420779</v>
      </c>
      <c r="E117" s="20" t="s">
        <v>164</v>
      </c>
      <c r="F117" s="21">
        <v>11120.76</v>
      </c>
      <c r="G117" s="22">
        <v>202201</v>
      </c>
      <c r="H117" s="22">
        <v>202309</v>
      </c>
      <c r="I117" s="22" t="s">
        <v>48</v>
      </c>
      <c r="J117" s="23" t="s">
        <v>49</v>
      </c>
    </row>
    <row r="118" s="13" customFormat="1" ht="18" customHeight="1" spans="1:10">
      <c r="A118" s="19">
        <v>115</v>
      </c>
      <c r="B118" s="19">
        <v>8086</v>
      </c>
      <c r="C118" s="20" t="s">
        <v>46</v>
      </c>
      <c r="D118" s="21">
        <v>65283420791</v>
      </c>
      <c r="E118" s="20" t="s">
        <v>165</v>
      </c>
      <c r="F118" s="21">
        <v>6605.35</v>
      </c>
      <c r="G118" s="22">
        <v>202201</v>
      </c>
      <c r="H118" s="22">
        <v>202309</v>
      </c>
      <c r="I118" s="22" t="s">
        <v>48</v>
      </c>
      <c r="J118" s="23" t="s">
        <v>49</v>
      </c>
    </row>
    <row r="119" s="13" customFormat="1" ht="18" customHeight="1" spans="1:10">
      <c r="A119" s="19">
        <v>116</v>
      </c>
      <c r="B119" s="19">
        <v>8087</v>
      </c>
      <c r="C119" s="20" t="s">
        <v>46</v>
      </c>
      <c r="D119" s="21">
        <v>65283420794</v>
      </c>
      <c r="E119" s="20" t="s">
        <v>166</v>
      </c>
      <c r="F119" s="21">
        <v>1138.28</v>
      </c>
      <c r="G119" s="22">
        <v>202201</v>
      </c>
      <c r="H119" s="22">
        <v>202309</v>
      </c>
      <c r="I119" s="22" t="s">
        <v>48</v>
      </c>
      <c r="J119" s="23" t="s">
        <v>49</v>
      </c>
    </row>
    <row r="120" s="13" customFormat="1" ht="18" customHeight="1" spans="1:10">
      <c r="A120" s="19">
        <v>117</v>
      </c>
      <c r="B120" s="19">
        <v>8088</v>
      </c>
      <c r="C120" s="20" t="s">
        <v>46</v>
      </c>
      <c r="D120" s="21">
        <v>65283420799</v>
      </c>
      <c r="E120" s="20" t="s">
        <v>167</v>
      </c>
      <c r="F120" s="21">
        <v>4877.33</v>
      </c>
      <c r="G120" s="22">
        <v>202201</v>
      </c>
      <c r="H120" s="22">
        <v>202309</v>
      </c>
      <c r="I120" s="22" t="s">
        <v>48</v>
      </c>
      <c r="J120" s="23" t="s">
        <v>49</v>
      </c>
    </row>
    <row r="121" s="13" customFormat="1" ht="18" customHeight="1" spans="1:10">
      <c r="A121" s="19">
        <v>118</v>
      </c>
      <c r="B121" s="19">
        <v>8090</v>
      </c>
      <c r="C121" s="20" t="s">
        <v>46</v>
      </c>
      <c r="D121" s="21">
        <v>65283420815</v>
      </c>
      <c r="E121" s="20" t="s">
        <v>168</v>
      </c>
      <c r="F121" s="21">
        <v>328.38</v>
      </c>
      <c r="G121" s="22">
        <v>202201</v>
      </c>
      <c r="H121" s="22">
        <v>202309</v>
      </c>
      <c r="I121" s="22" t="s">
        <v>48</v>
      </c>
      <c r="J121" s="23" t="s">
        <v>49</v>
      </c>
    </row>
    <row r="122" s="13" customFormat="1" ht="18" customHeight="1" spans="1:10">
      <c r="A122" s="19">
        <v>119</v>
      </c>
      <c r="B122" s="19">
        <v>8091</v>
      </c>
      <c r="C122" s="20" t="s">
        <v>46</v>
      </c>
      <c r="D122" s="21">
        <v>65283420816</v>
      </c>
      <c r="E122" s="20" t="s">
        <v>169</v>
      </c>
      <c r="F122" s="21">
        <v>306.29</v>
      </c>
      <c r="G122" s="22">
        <v>202201</v>
      </c>
      <c r="H122" s="22">
        <v>202309</v>
      </c>
      <c r="I122" s="22" t="s">
        <v>48</v>
      </c>
      <c r="J122" s="23" t="s">
        <v>49</v>
      </c>
    </row>
    <row r="123" s="13" customFormat="1" ht="18" customHeight="1" spans="1:10">
      <c r="A123" s="19">
        <v>120</v>
      </c>
      <c r="B123" s="19">
        <v>8092</v>
      </c>
      <c r="C123" s="20" t="s">
        <v>46</v>
      </c>
      <c r="D123" s="21">
        <v>65283420818</v>
      </c>
      <c r="E123" s="20" t="s">
        <v>170</v>
      </c>
      <c r="F123" s="21">
        <v>306.29</v>
      </c>
      <c r="G123" s="22">
        <v>202201</v>
      </c>
      <c r="H123" s="22">
        <v>202309</v>
      </c>
      <c r="I123" s="22" t="s">
        <v>48</v>
      </c>
      <c r="J123" s="23" t="s">
        <v>49</v>
      </c>
    </row>
    <row r="124" s="13" customFormat="1" ht="18" customHeight="1" spans="1:10">
      <c r="A124" s="19">
        <v>121</v>
      </c>
      <c r="B124" s="19">
        <v>8093</v>
      </c>
      <c r="C124" s="20" t="s">
        <v>46</v>
      </c>
      <c r="D124" s="21">
        <v>65283420833</v>
      </c>
      <c r="E124" s="20" t="s">
        <v>171</v>
      </c>
      <c r="F124" s="21">
        <v>1439.93</v>
      </c>
      <c r="G124" s="22">
        <v>202201</v>
      </c>
      <c r="H124" s="22">
        <v>202309</v>
      </c>
      <c r="I124" s="22" t="s">
        <v>48</v>
      </c>
      <c r="J124" s="23" t="s">
        <v>49</v>
      </c>
    </row>
    <row r="125" s="13" customFormat="1" ht="18" customHeight="1" spans="1:10">
      <c r="A125" s="19">
        <v>122</v>
      </c>
      <c r="B125" s="19">
        <v>8094</v>
      </c>
      <c r="C125" s="20" t="s">
        <v>46</v>
      </c>
      <c r="D125" s="21">
        <v>65283420848</v>
      </c>
      <c r="E125" s="20" t="s">
        <v>172</v>
      </c>
      <c r="F125" s="21">
        <v>586.62</v>
      </c>
      <c r="G125" s="22">
        <v>202201</v>
      </c>
      <c r="H125" s="22">
        <v>202309</v>
      </c>
      <c r="I125" s="22" t="s">
        <v>48</v>
      </c>
      <c r="J125" s="23" t="s">
        <v>49</v>
      </c>
    </row>
    <row r="126" s="13" customFormat="1" ht="18" customHeight="1" spans="1:10">
      <c r="A126" s="19">
        <v>123</v>
      </c>
      <c r="B126" s="19">
        <v>8095</v>
      </c>
      <c r="C126" s="20" t="s">
        <v>46</v>
      </c>
      <c r="D126" s="21">
        <v>65283420852</v>
      </c>
      <c r="E126" s="20" t="s">
        <v>173</v>
      </c>
      <c r="F126" s="21">
        <v>2557.73</v>
      </c>
      <c r="G126" s="22">
        <v>202201</v>
      </c>
      <c r="H126" s="22">
        <v>202309</v>
      </c>
      <c r="I126" s="22" t="s">
        <v>48</v>
      </c>
      <c r="J126" s="23" t="s">
        <v>49</v>
      </c>
    </row>
    <row r="127" s="13" customFormat="1" ht="18" customHeight="1" spans="1:10">
      <c r="A127" s="19">
        <v>124</v>
      </c>
      <c r="B127" s="19">
        <v>8096</v>
      </c>
      <c r="C127" s="20" t="s">
        <v>46</v>
      </c>
      <c r="D127" s="21">
        <v>65283420854</v>
      </c>
      <c r="E127" s="20" t="s">
        <v>174</v>
      </c>
      <c r="F127" s="21">
        <v>1146.59</v>
      </c>
      <c r="G127" s="22">
        <v>202201</v>
      </c>
      <c r="H127" s="22">
        <v>202309</v>
      </c>
      <c r="I127" s="22" t="s">
        <v>48</v>
      </c>
      <c r="J127" s="23" t="s">
        <v>49</v>
      </c>
    </row>
    <row r="128" s="13" customFormat="1" ht="18" customHeight="1" spans="1:10">
      <c r="A128" s="19">
        <v>125</v>
      </c>
      <c r="B128" s="19">
        <v>8097</v>
      </c>
      <c r="C128" s="20" t="s">
        <v>46</v>
      </c>
      <c r="D128" s="21">
        <v>65283420860</v>
      </c>
      <c r="E128" s="20" t="s">
        <v>175</v>
      </c>
      <c r="F128" s="21">
        <v>1883.41</v>
      </c>
      <c r="G128" s="22">
        <v>202201</v>
      </c>
      <c r="H128" s="22">
        <v>202309</v>
      </c>
      <c r="I128" s="22" t="s">
        <v>48</v>
      </c>
      <c r="J128" s="23" t="s">
        <v>49</v>
      </c>
    </row>
    <row r="129" s="13" customFormat="1" ht="18" customHeight="1" spans="1:10">
      <c r="A129" s="19">
        <v>126</v>
      </c>
      <c r="B129" s="19">
        <v>8098</v>
      </c>
      <c r="C129" s="20" t="s">
        <v>46</v>
      </c>
      <c r="D129" s="21">
        <v>65283420864</v>
      </c>
      <c r="E129" s="20" t="s">
        <v>176</v>
      </c>
      <c r="F129" s="21">
        <v>843.36</v>
      </c>
      <c r="G129" s="22">
        <v>202201</v>
      </c>
      <c r="H129" s="22">
        <v>202309</v>
      </c>
      <c r="I129" s="22" t="s">
        <v>48</v>
      </c>
      <c r="J129" s="23" t="s">
        <v>49</v>
      </c>
    </row>
    <row r="130" s="13" customFormat="1" ht="18" customHeight="1" spans="1:10">
      <c r="A130" s="19">
        <v>127</v>
      </c>
      <c r="B130" s="19">
        <v>8099</v>
      </c>
      <c r="C130" s="20" t="s">
        <v>46</v>
      </c>
      <c r="D130" s="21">
        <v>65283420869</v>
      </c>
      <c r="E130" s="20" t="s">
        <v>177</v>
      </c>
      <c r="F130" s="21">
        <v>2254.48</v>
      </c>
      <c r="G130" s="22">
        <v>202201</v>
      </c>
      <c r="H130" s="22">
        <v>202309</v>
      </c>
      <c r="I130" s="22" t="s">
        <v>48</v>
      </c>
      <c r="J130" s="23" t="s">
        <v>49</v>
      </c>
    </row>
    <row r="131" s="13" customFormat="1" ht="18" customHeight="1" spans="1:10">
      <c r="A131" s="19">
        <v>128</v>
      </c>
      <c r="B131" s="19">
        <v>8100</v>
      </c>
      <c r="C131" s="20" t="s">
        <v>46</v>
      </c>
      <c r="D131" s="21">
        <v>65283420870</v>
      </c>
      <c r="E131" s="20" t="s">
        <v>178</v>
      </c>
      <c r="F131" s="21">
        <v>2453.52</v>
      </c>
      <c r="G131" s="22">
        <v>202201</v>
      </c>
      <c r="H131" s="22">
        <v>202309</v>
      </c>
      <c r="I131" s="22" t="s">
        <v>48</v>
      </c>
      <c r="J131" s="23" t="s">
        <v>49</v>
      </c>
    </row>
    <row r="132" s="13" customFormat="1" ht="18" customHeight="1" spans="1:10">
      <c r="A132" s="19">
        <v>129</v>
      </c>
      <c r="B132" s="19">
        <v>8101</v>
      </c>
      <c r="C132" s="20" t="s">
        <v>46</v>
      </c>
      <c r="D132" s="21">
        <v>65283420881</v>
      </c>
      <c r="E132" s="20" t="s">
        <v>179</v>
      </c>
      <c r="F132" s="21">
        <v>612.58</v>
      </c>
      <c r="G132" s="22">
        <v>202201</v>
      </c>
      <c r="H132" s="22">
        <v>202309</v>
      </c>
      <c r="I132" s="22" t="s">
        <v>48</v>
      </c>
      <c r="J132" s="23" t="s">
        <v>49</v>
      </c>
    </row>
    <row r="133" s="13" customFormat="1" ht="18" customHeight="1" spans="1:10">
      <c r="A133" s="19">
        <v>130</v>
      </c>
      <c r="B133" s="19">
        <v>8103</v>
      </c>
      <c r="C133" s="20" t="s">
        <v>46</v>
      </c>
      <c r="D133" s="21">
        <v>65283420892</v>
      </c>
      <c r="E133" s="20" t="s">
        <v>180</v>
      </c>
      <c r="F133" s="21">
        <v>360</v>
      </c>
      <c r="G133" s="22">
        <v>202201</v>
      </c>
      <c r="H133" s="22">
        <v>202309</v>
      </c>
      <c r="I133" s="22" t="s">
        <v>48</v>
      </c>
      <c r="J133" s="23" t="s">
        <v>49</v>
      </c>
    </row>
    <row r="134" s="13" customFormat="1" ht="18" customHeight="1" spans="1:10">
      <c r="A134" s="19">
        <v>131</v>
      </c>
      <c r="B134" s="19">
        <v>8105</v>
      </c>
      <c r="C134" s="20" t="s">
        <v>46</v>
      </c>
      <c r="D134" s="21">
        <v>65283420896</v>
      </c>
      <c r="E134" s="20" t="s">
        <v>181</v>
      </c>
      <c r="F134" s="21">
        <v>6293.83</v>
      </c>
      <c r="G134" s="22">
        <v>202201</v>
      </c>
      <c r="H134" s="22">
        <v>202309</v>
      </c>
      <c r="I134" s="22" t="s">
        <v>48</v>
      </c>
      <c r="J134" s="23" t="s">
        <v>49</v>
      </c>
    </row>
    <row r="135" s="13" customFormat="1" ht="18" customHeight="1" spans="1:10">
      <c r="A135" s="19">
        <v>132</v>
      </c>
      <c r="B135" s="19">
        <v>8106</v>
      </c>
      <c r="C135" s="20" t="s">
        <v>46</v>
      </c>
      <c r="D135" s="21">
        <v>65283420897</v>
      </c>
      <c r="E135" s="20" t="s">
        <v>182</v>
      </c>
      <c r="F135" s="21">
        <v>5215.73</v>
      </c>
      <c r="G135" s="22">
        <v>202201</v>
      </c>
      <c r="H135" s="22">
        <v>202309</v>
      </c>
      <c r="I135" s="22" t="s">
        <v>48</v>
      </c>
      <c r="J135" s="23" t="s">
        <v>49</v>
      </c>
    </row>
    <row r="136" s="13" customFormat="1" ht="18" customHeight="1" spans="1:10">
      <c r="A136" s="19">
        <v>133</v>
      </c>
      <c r="B136" s="19">
        <v>8107</v>
      </c>
      <c r="C136" s="20" t="s">
        <v>46</v>
      </c>
      <c r="D136" s="21">
        <v>65283420901</v>
      </c>
      <c r="E136" s="20" t="s">
        <v>183</v>
      </c>
      <c r="F136" s="21">
        <v>2439.14</v>
      </c>
      <c r="G136" s="22">
        <v>202201</v>
      </c>
      <c r="H136" s="22">
        <v>202309</v>
      </c>
      <c r="I136" s="22" t="s">
        <v>48</v>
      </c>
      <c r="J136" s="23" t="s">
        <v>49</v>
      </c>
    </row>
    <row r="137" s="13" customFormat="1" ht="18" customHeight="1" spans="1:10">
      <c r="A137" s="19">
        <v>134</v>
      </c>
      <c r="B137" s="19">
        <v>8108</v>
      </c>
      <c r="C137" s="20" t="s">
        <v>46</v>
      </c>
      <c r="D137" s="21">
        <v>65283420902</v>
      </c>
      <c r="E137" s="20" t="s">
        <v>184</v>
      </c>
      <c r="F137" s="21">
        <v>760.38</v>
      </c>
      <c r="G137" s="22">
        <v>202201</v>
      </c>
      <c r="H137" s="22">
        <v>202309</v>
      </c>
      <c r="I137" s="22" t="s">
        <v>48</v>
      </c>
      <c r="J137" s="23" t="s">
        <v>49</v>
      </c>
    </row>
    <row r="138" s="13" customFormat="1" ht="18" customHeight="1" spans="1:10">
      <c r="A138" s="19">
        <v>135</v>
      </c>
      <c r="B138" s="19">
        <v>8109</v>
      </c>
      <c r="C138" s="20" t="s">
        <v>46</v>
      </c>
      <c r="D138" s="21">
        <v>65283420904</v>
      </c>
      <c r="E138" s="20" t="s">
        <v>185</v>
      </c>
      <c r="F138" s="21">
        <v>612.58</v>
      </c>
      <c r="G138" s="22">
        <v>202201</v>
      </c>
      <c r="H138" s="22">
        <v>202309</v>
      </c>
      <c r="I138" s="22" t="s">
        <v>48</v>
      </c>
      <c r="J138" s="23" t="s">
        <v>49</v>
      </c>
    </row>
    <row r="139" s="13" customFormat="1" ht="18" customHeight="1" spans="1:10">
      <c r="A139" s="19">
        <v>136</v>
      </c>
      <c r="B139" s="19">
        <v>8110</v>
      </c>
      <c r="C139" s="20" t="s">
        <v>46</v>
      </c>
      <c r="D139" s="21">
        <v>65283420905</v>
      </c>
      <c r="E139" s="20" t="s">
        <v>186</v>
      </c>
      <c r="F139" s="21">
        <v>720</v>
      </c>
      <c r="G139" s="22">
        <v>202201</v>
      </c>
      <c r="H139" s="22">
        <v>202309</v>
      </c>
      <c r="I139" s="22" t="s">
        <v>48</v>
      </c>
      <c r="J139" s="23" t="s">
        <v>49</v>
      </c>
    </row>
    <row r="140" s="13" customFormat="1" ht="18" customHeight="1" spans="1:10">
      <c r="A140" s="19">
        <v>137</v>
      </c>
      <c r="B140" s="19">
        <v>8111</v>
      </c>
      <c r="C140" s="20" t="s">
        <v>46</v>
      </c>
      <c r="D140" s="21">
        <v>65283420907</v>
      </c>
      <c r="E140" s="20" t="s">
        <v>187</v>
      </c>
      <c r="F140" s="21">
        <v>1480.39</v>
      </c>
      <c r="G140" s="22">
        <v>202201</v>
      </c>
      <c r="H140" s="22">
        <v>202309</v>
      </c>
      <c r="I140" s="22" t="s">
        <v>48</v>
      </c>
      <c r="J140" s="23" t="s">
        <v>49</v>
      </c>
    </row>
    <row r="141" s="13" customFormat="1" ht="18" customHeight="1" spans="1:10">
      <c r="A141" s="19">
        <v>138</v>
      </c>
      <c r="B141" s="19">
        <v>8113</v>
      </c>
      <c r="C141" s="20" t="s">
        <v>46</v>
      </c>
      <c r="D141" s="21">
        <v>65283420912</v>
      </c>
      <c r="E141" s="20" t="s">
        <v>188</v>
      </c>
      <c r="F141" s="21">
        <v>306.29</v>
      </c>
      <c r="G141" s="22">
        <v>202201</v>
      </c>
      <c r="H141" s="22">
        <v>202309</v>
      </c>
      <c r="I141" s="22" t="s">
        <v>48</v>
      </c>
      <c r="J141" s="23" t="s">
        <v>49</v>
      </c>
    </row>
    <row r="142" s="13" customFormat="1" ht="18" customHeight="1" spans="1:10">
      <c r="A142" s="19">
        <v>139</v>
      </c>
      <c r="B142" s="19">
        <v>8114</v>
      </c>
      <c r="C142" s="20" t="s">
        <v>46</v>
      </c>
      <c r="D142" s="21">
        <v>65283420913</v>
      </c>
      <c r="E142" s="20" t="s">
        <v>189</v>
      </c>
      <c r="F142" s="21">
        <v>918.86</v>
      </c>
      <c r="G142" s="22">
        <v>202201</v>
      </c>
      <c r="H142" s="22">
        <v>202309</v>
      </c>
      <c r="I142" s="22" t="s">
        <v>48</v>
      </c>
      <c r="J142" s="23" t="s">
        <v>49</v>
      </c>
    </row>
    <row r="143" s="13" customFormat="1" ht="18" customHeight="1" spans="1:10">
      <c r="A143" s="19">
        <v>140</v>
      </c>
      <c r="B143" s="19">
        <v>8115</v>
      </c>
      <c r="C143" s="20" t="s">
        <v>46</v>
      </c>
      <c r="D143" s="21">
        <v>65283420915</v>
      </c>
      <c r="E143" s="20" t="s">
        <v>190</v>
      </c>
      <c r="F143" s="21">
        <v>944.39</v>
      </c>
      <c r="G143" s="22">
        <v>202201</v>
      </c>
      <c r="H143" s="22">
        <v>202309</v>
      </c>
      <c r="I143" s="22" t="s">
        <v>48</v>
      </c>
      <c r="J143" s="23" t="s">
        <v>49</v>
      </c>
    </row>
    <row r="144" s="13" customFormat="1" ht="18" customHeight="1" spans="1:10">
      <c r="A144" s="19">
        <v>141</v>
      </c>
      <c r="B144" s="19">
        <v>8117</v>
      </c>
      <c r="C144" s="20" t="s">
        <v>46</v>
      </c>
      <c r="D144" s="21">
        <v>65283420917</v>
      </c>
      <c r="E144" s="20" t="s">
        <v>191</v>
      </c>
      <c r="F144" s="21">
        <v>1505.92</v>
      </c>
      <c r="G144" s="22">
        <v>202201</v>
      </c>
      <c r="H144" s="22">
        <v>202309</v>
      </c>
      <c r="I144" s="22" t="s">
        <v>48</v>
      </c>
      <c r="J144" s="23" t="s">
        <v>49</v>
      </c>
    </row>
    <row r="145" s="13" customFormat="1" ht="18" customHeight="1" spans="1:10">
      <c r="A145" s="19">
        <v>142</v>
      </c>
      <c r="B145" s="19">
        <v>8118</v>
      </c>
      <c r="C145" s="20" t="s">
        <v>46</v>
      </c>
      <c r="D145" s="21">
        <v>65283420919</v>
      </c>
      <c r="E145" s="20" t="s">
        <v>192</v>
      </c>
      <c r="F145" s="21">
        <v>2144.02</v>
      </c>
      <c r="G145" s="22">
        <v>202201</v>
      </c>
      <c r="H145" s="22">
        <v>202309</v>
      </c>
      <c r="I145" s="22" t="s">
        <v>48</v>
      </c>
      <c r="J145" s="23" t="s">
        <v>49</v>
      </c>
    </row>
    <row r="146" s="13" customFormat="1" ht="18" customHeight="1" spans="1:10">
      <c r="A146" s="19">
        <v>143</v>
      </c>
      <c r="B146" s="19">
        <v>8119</v>
      </c>
      <c r="C146" s="20" t="s">
        <v>46</v>
      </c>
      <c r="D146" s="21">
        <v>65283420920</v>
      </c>
      <c r="E146" s="20" t="s">
        <v>193</v>
      </c>
      <c r="F146" s="21">
        <v>2840.4</v>
      </c>
      <c r="G146" s="22">
        <v>202201</v>
      </c>
      <c r="H146" s="22">
        <v>202309</v>
      </c>
      <c r="I146" s="22" t="s">
        <v>48</v>
      </c>
      <c r="J146" s="23" t="s">
        <v>49</v>
      </c>
    </row>
    <row r="147" s="13" customFormat="1" ht="18" customHeight="1" spans="1:10">
      <c r="A147" s="19">
        <v>144</v>
      </c>
      <c r="B147" s="19">
        <v>8120</v>
      </c>
      <c r="C147" s="20" t="s">
        <v>46</v>
      </c>
      <c r="D147" s="21">
        <v>65283420922</v>
      </c>
      <c r="E147" s="20" t="s">
        <v>194</v>
      </c>
      <c r="F147" s="21">
        <v>1174.1</v>
      </c>
      <c r="G147" s="22">
        <v>202201</v>
      </c>
      <c r="H147" s="22">
        <v>202309</v>
      </c>
      <c r="I147" s="22" t="s">
        <v>48</v>
      </c>
      <c r="J147" s="23" t="s">
        <v>49</v>
      </c>
    </row>
    <row r="148" s="13" customFormat="1" ht="18" customHeight="1" spans="1:10">
      <c r="A148" s="19">
        <v>145</v>
      </c>
      <c r="B148" s="19">
        <v>8121</v>
      </c>
      <c r="C148" s="20" t="s">
        <v>46</v>
      </c>
      <c r="D148" s="21">
        <v>65283420923</v>
      </c>
      <c r="E148" s="20" t="s">
        <v>195</v>
      </c>
      <c r="F148" s="21">
        <v>1794.88</v>
      </c>
      <c r="G148" s="22">
        <v>202201</v>
      </c>
      <c r="H148" s="22">
        <v>202309</v>
      </c>
      <c r="I148" s="22" t="s">
        <v>48</v>
      </c>
      <c r="J148" s="23" t="s">
        <v>49</v>
      </c>
    </row>
    <row r="149" s="13" customFormat="1" ht="18" customHeight="1" spans="1:10">
      <c r="A149" s="19">
        <v>146</v>
      </c>
      <c r="B149" s="19">
        <v>8123</v>
      </c>
      <c r="C149" s="20" t="s">
        <v>46</v>
      </c>
      <c r="D149" s="21">
        <v>65283420928</v>
      </c>
      <c r="E149" s="20" t="s">
        <v>196</v>
      </c>
      <c r="F149" s="21">
        <v>306.29</v>
      </c>
      <c r="G149" s="22">
        <v>202201</v>
      </c>
      <c r="H149" s="22">
        <v>202309</v>
      </c>
      <c r="I149" s="22" t="s">
        <v>48</v>
      </c>
      <c r="J149" s="23" t="s">
        <v>49</v>
      </c>
    </row>
    <row r="150" s="13" customFormat="1" ht="18" customHeight="1" spans="1:10">
      <c r="A150" s="19">
        <v>147</v>
      </c>
      <c r="B150" s="19">
        <v>8124</v>
      </c>
      <c r="C150" s="20" t="s">
        <v>46</v>
      </c>
      <c r="D150" s="21">
        <v>65283420929</v>
      </c>
      <c r="E150" s="20" t="s">
        <v>197</v>
      </c>
      <c r="F150" s="21">
        <v>612.58</v>
      </c>
      <c r="G150" s="22">
        <v>202201</v>
      </c>
      <c r="H150" s="22">
        <v>202309</v>
      </c>
      <c r="I150" s="22" t="s">
        <v>48</v>
      </c>
      <c r="J150" s="23" t="s">
        <v>49</v>
      </c>
    </row>
    <row r="151" s="13" customFormat="1" ht="18" customHeight="1" spans="1:10">
      <c r="A151" s="19">
        <v>148</v>
      </c>
      <c r="B151" s="19">
        <v>8125</v>
      </c>
      <c r="C151" s="20" t="s">
        <v>46</v>
      </c>
      <c r="D151" s="21">
        <v>65283420930</v>
      </c>
      <c r="E151" s="20" t="s">
        <v>198</v>
      </c>
      <c r="F151" s="21">
        <v>306.29</v>
      </c>
      <c r="G151" s="22">
        <v>202201</v>
      </c>
      <c r="H151" s="22">
        <v>202309</v>
      </c>
      <c r="I151" s="22" t="s">
        <v>48</v>
      </c>
      <c r="J151" s="23" t="s">
        <v>49</v>
      </c>
    </row>
    <row r="152" s="13" customFormat="1" ht="18" customHeight="1" spans="1:10">
      <c r="A152" s="19">
        <v>149</v>
      </c>
      <c r="B152" s="19">
        <v>8126</v>
      </c>
      <c r="C152" s="20" t="s">
        <v>46</v>
      </c>
      <c r="D152" s="21">
        <v>65283420931</v>
      </c>
      <c r="E152" s="20" t="s">
        <v>199</v>
      </c>
      <c r="F152" s="21">
        <v>1042.62</v>
      </c>
      <c r="G152" s="22">
        <v>202201</v>
      </c>
      <c r="H152" s="22">
        <v>202309</v>
      </c>
      <c r="I152" s="22" t="s">
        <v>48</v>
      </c>
      <c r="J152" s="23" t="s">
        <v>49</v>
      </c>
    </row>
    <row r="153" s="13" customFormat="1" ht="18" customHeight="1" spans="1:10">
      <c r="A153" s="19">
        <v>150</v>
      </c>
      <c r="B153" s="19">
        <v>8127</v>
      </c>
      <c r="C153" s="20" t="s">
        <v>46</v>
      </c>
      <c r="D153" s="21">
        <v>65283420937</v>
      </c>
      <c r="E153" s="20" t="s">
        <v>200</v>
      </c>
      <c r="F153" s="21">
        <v>459.43</v>
      </c>
      <c r="G153" s="22">
        <v>202201</v>
      </c>
      <c r="H153" s="22">
        <v>202309</v>
      </c>
      <c r="I153" s="22" t="s">
        <v>48</v>
      </c>
      <c r="J153" s="23" t="s">
        <v>49</v>
      </c>
    </row>
    <row r="154" s="13" customFormat="1" ht="18" customHeight="1" spans="1:10">
      <c r="A154" s="19">
        <v>151</v>
      </c>
      <c r="B154" s="19">
        <v>8128</v>
      </c>
      <c r="C154" s="20" t="s">
        <v>46</v>
      </c>
      <c r="D154" s="21">
        <v>65283420938</v>
      </c>
      <c r="E154" s="20" t="s">
        <v>201</v>
      </c>
      <c r="F154" s="21">
        <v>612.58</v>
      </c>
      <c r="G154" s="22">
        <v>202201</v>
      </c>
      <c r="H154" s="22">
        <v>202309</v>
      </c>
      <c r="I154" s="22" t="s">
        <v>48</v>
      </c>
      <c r="J154" s="23" t="s">
        <v>49</v>
      </c>
    </row>
    <row r="155" s="13" customFormat="1" ht="18" customHeight="1" spans="1:10">
      <c r="A155" s="19">
        <v>152</v>
      </c>
      <c r="B155" s="19">
        <v>8129</v>
      </c>
      <c r="C155" s="20" t="s">
        <v>46</v>
      </c>
      <c r="D155" s="21">
        <v>65283420942</v>
      </c>
      <c r="E155" s="20" t="s">
        <v>202</v>
      </c>
      <c r="F155" s="21">
        <v>1804.54</v>
      </c>
      <c r="G155" s="22">
        <v>202201</v>
      </c>
      <c r="H155" s="22">
        <v>202309</v>
      </c>
      <c r="I155" s="22" t="s">
        <v>48</v>
      </c>
      <c r="J155" s="23" t="s">
        <v>49</v>
      </c>
    </row>
    <row r="156" s="13" customFormat="1" ht="18" customHeight="1" spans="1:10">
      <c r="A156" s="19">
        <v>153</v>
      </c>
      <c r="B156" s="19">
        <v>8130</v>
      </c>
      <c r="C156" s="20" t="s">
        <v>46</v>
      </c>
      <c r="D156" s="21">
        <v>65283420943</v>
      </c>
      <c r="E156" s="20" t="s">
        <v>203</v>
      </c>
      <c r="F156" s="21">
        <v>612.58</v>
      </c>
      <c r="G156" s="22">
        <v>202201</v>
      </c>
      <c r="H156" s="22">
        <v>202309</v>
      </c>
      <c r="I156" s="22" t="s">
        <v>48</v>
      </c>
      <c r="J156" s="23" t="s">
        <v>49</v>
      </c>
    </row>
    <row r="157" s="13" customFormat="1" ht="18" customHeight="1" spans="1:10">
      <c r="A157" s="19">
        <v>154</v>
      </c>
      <c r="B157" s="19">
        <v>8132</v>
      </c>
      <c r="C157" s="20" t="s">
        <v>46</v>
      </c>
      <c r="D157" s="21">
        <v>65283420946</v>
      </c>
      <c r="E157" s="20" t="s">
        <v>204</v>
      </c>
      <c r="F157" s="21">
        <v>1097.53</v>
      </c>
      <c r="G157" s="22">
        <v>202201</v>
      </c>
      <c r="H157" s="22">
        <v>202309</v>
      </c>
      <c r="I157" s="22" t="s">
        <v>48</v>
      </c>
      <c r="J157" s="23" t="s">
        <v>49</v>
      </c>
    </row>
    <row r="158" s="13" customFormat="1" ht="18" customHeight="1" spans="1:10">
      <c r="A158" s="19">
        <v>155</v>
      </c>
      <c r="B158" s="19">
        <v>8133</v>
      </c>
      <c r="C158" s="20" t="s">
        <v>46</v>
      </c>
      <c r="D158" s="21">
        <v>65283420952</v>
      </c>
      <c r="E158" s="20" t="s">
        <v>205</v>
      </c>
      <c r="F158" s="21">
        <v>571.39</v>
      </c>
      <c r="G158" s="22">
        <v>202201</v>
      </c>
      <c r="H158" s="22">
        <v>202309</v>
      </c>
      <c r="I158" s="22" t="s">
        <v>48</v>
      </c>
      <c r="J158" s="23" t="s">
        <v>49</v>
      </c>
    </row>
    <row r="159" s="13" customFormat="1" ht="18" customHeight="1" spans="1:10">
      <c r="A159" s="19">
        <v>156</v>
      </c>
      <c r="B159" s="19">
        <v>8134</v>
      </c>
      <c r="C159" s="20" t="s">
        <v>46</v>
      </c>
      <c r="D159" s="21">
        <v>65283420956</v>
      </c>
      <c r="E159" s="20" t="s">
        <v>206</v>
      </c>
      <c r="F159" s="21">
        <v>17365.14</v>
      </c>
      <c r="G159" s="22">
        <v>202201</v>
      </c>
      <c r="H159" s="22">
        <v>202309</v>
      </c>
      <c r="I159" s="22" t="s">
        <v>48</v>
      </c>
      <c r="J159" s="23" t="s">
        <v>49</v>
      </c>
    </row>
    <row r="160" s="13" customFormat="1" ht="18" customHeight="1" spans="1:10">
      <c r="A160" s="19">
        <v>157</v>
      </c>
      <c r="B160" s="19">
        <v>8135</v>
      </c>
      <c r="C160" s="20" t="s">
        <v>46</v>
      </c>
      <c r="D160" s="21">
        <v>65283420958</v>
      </c>
      <c r="E160" s="20" t="s">
        <v>207</v>
      </c>
      <c r="F160" s="21">
        <v>3207.23</v>
      </c>
      <c r="G160" s="22">
        <v>202201</v>
      </c>
      <c r="H160" s="22">
        <v>202309</v>
      </c>
      <c r="I160" s="22" t="s">
        <v>48</v>
      </c>
      <c r="J160" s="23" t="s">
        <v>49</v>
      </c>
    </row>
    <row r="161" s="13" customFormat="1" ht="18" customHeight="1" spans="1:10">
      <c r="A161" s="19">
        <v>158</v>
      </c>
      <c r="B161" s="19">
        <v>8137</v>
      </c>
      <c r="C161" s="20" t="s">
        <v>46</v>
      </c>
      <c r="D161" s="21">
        <v>65283420963</v>
      </c>
      <c r="E161" s="20" t="s">
        <v>208</v>
      </c>
      <c r="F161" s="21">
        <v>1327.25</v>
      </c>
      <c r="G161" s="22">
        <v>202201</v>
      </c>
      <c r="H161" s="22">
        <v>202309</v>
      </c>
      <c r="I161" s="22" t="s">
        <v>48</v>
      </c>
      <c r="J161" s="23" t="s">
        <v>49</v>
      </c>
    </row>
    <row r="162" s="13" customFormat="1" ht="18" customHeight="1" spans="1:10">
      <c r="A162" s="19">
        <v>159</v>
      </c>
      <c r="B162" s="19">
        <v>8138</v>
      </c>
      <c r="C162" s="20" t="s">
        <v>46</v>
      </c>
      <c r="D162" s="21">
        <v>65283420964</v>
      </c>
      <c r="E162" s="20" t="s">
        <v>209</v>
      </c>
      <c r="F162" s="21">
        <v>153.14</v>
      </c>
      <c r="G162" s="22">
        <v>202201</v>
      </c>
      <c r="H162" s="22">
        <v>202309</v>
      </c>
      <c r="I162" s="22" t="s">
        <v>48</v>
      </c>
      <c r="J162" s="23" t="s">
        <v>49</v>
      </c>
    </row>
    <row r="163" s="13" customFormat="1" ht="18" customHeight="1" spans="1:10">
      <c r="A163" s="19">
        <v>160</v>
      </c>
      <c r="B163" s="19">
        <v>8142</v>
      </c>
      <c r="C163" s="20" t="s">
        <v>46</v>
      </c>
      <c r="D163" s="21">
        <v>65283420977</v>
      </c>
      <c r="E163" s="20" t="s">
        <v>210</v>
      </c>
      <c r="F163" s="21">
        <v>612.58</v>
      </c>
      <c r="G163" s="22">
        <v>202201</v>
      </c>
      <c r="H163" s="22">
        <v>202309</v>
      </c>
      <c r="I163" s="22" t="s">
        <v>48</v>
      </c>
      <c r="J163" s="23" t="s">
        <v>49</v>
      </c>
    </row>
    <row r="164" s="13" customFormat="1" ht="18" customHeight="1" spans="1:10">
      <c r="A164" s="19">
        <v>161</v>
      </c>
      <c r="B164" s="19">
        <v>8143</v>
      </c>
      <c r="C164" s="20" t="s">
        <v>46</v>
      </c>
      <c r="D164" s="21">
        <v>65283420984</v>
      </c>
      <c r="E164" s="20" t="s">
        <v>211</v>
      </c>
      <c r="F164" s="21">
        <v>687.22</v>
      </c>
      <c r="G164" s="22">
        <v>202201</v>
      </c>
      <c r="H164" s="22">
        <v>202309</v>
      </c>
      <c r="I164" s="22" t="s">
        <v>48</v>
      </c>
      <c r="J164" s="23" t="s">
        <v>49</v>
      </c>
    </row>
    <row r="165" s="13" customFormat="1" ht="18" customHeight="1" spans="1:10">
      <c r="A165" s="19">
        <v>162</v>
      </c>
      <c r="B165" s="19">
        <v>8144</v>
      </c>
      <c r="C165" s="20" t="s">
        <v>46</v>
      </c>
      <c r="D165" s="21">
        <v>65283420990</v>
      </c>
      <c r="E165" s="20" t="s">
        <v>212</v>
      </c>
      <c r="F165" s="21">
        <v>1142.78</v>
      </c>
      <c r="G165" s="22">
        <v>202201</v>
      </c>
      <c r="H165" s="22">
        <v>202309</v>
      </c>
      <c r="I165" s="22" t="s">
        <v>48</v>
      </c>
      <c r="J165" s="23" t="s">
        <v>49</v>
      </c>
    </row>
    <row r="166" s="13" customFormat="1" ht="18" customHeight="1" spans="1:10">
      <c r="A166" s="19">
        <v>163</v>
      </c>
      <c r="B166" s="19">
        <v>8146</v>
      </c>
      <c r="C166" s="20" t="s">
        <v>46</v>
      </c>
      <c r="D166" s="21">
        <v>65283421004</v>
      </c>
      <c r="E166" s="20" t="s">
        <v>213</v>
      </c>
      <c r="F166" s="21">
        <v>1861.62</v>
      </c>
      <c r="G166" s="22">
        <v>202201</v>
      </c>
      <c r="H166" s="22">
        <v>202309</v>
      </c>
      <c r="I166" s="22" t="s">
        <v>48</v>
      </c>
      <c r="J166" s="23" t="s">
        <v>49</v>
      </c>
    </row>
    <row r="167" s="13" customFormat="1" ht="18" customHeight="1" spans="1:10">
      <c r="A167" s="19">
        <v>164</v>
      </c>
      <c r="B167" s="19">
        <v>8147</v>
      </c>
      <c r="C167" s="20" t="s">
        <v>46</v>
      </c>
      <c r="D167" s="21">
        <v>65283421007</v>
      </c>
      <c r="E167" s="20" t="s">
        <v>214</v>
      </c>
      <c r="F167" s="21">
        <v>938.59</v>
      </c>
      <c r="G167" s="22">
        <v>202201</v>
      </c>
      <c r="H167" s="22">
        <v>202309</v>
      </c>
      <c r="I167" s="22" t="s">
        <v>48</v>
      </c>
      <c r="J167" s="23" t="s">
        <v>49</v>
      </c>
    </row>
    <row r="168" s="13" customFormat="1" ht="18" customHeight="1" spans="1:10">
      <c r="A168" s="19">
        <v>165</v>
      </c>
      <c r="B168" s="19">
        <v>8148</v>
      </c>
      <c r="C168" s="20" t="s">
        <v>46</v>
      </c>
      <c r="D168" s="21">
        <v>65283421010</v>
      </c>
      <c r="E168" s="20" t="s">
        <v>215</v>
      </c>
      <c r="F168" s="21">
        <v>1597.72</v>
      </c>
      <c r="G168" s="22">
        <v>202201</v>
      </c>
      <c r="H168" s="22">
        <v>202309</v>
      </c>
      <c r="I168" s="22" t="s">
        <v>48</v>
      </c>
      <c r="J168" s="23" t="s">
        <v>49</v>
      </c>
    </row>
    <row r="169" s="13" customFormat="1" ht="18" customHeight="1" spans="1:10">
      <c r="A169" s="19">
        <v>166</v>
      </c>
      <c r="B169" s="19">
        <v>8149</v>
      </c>
      <c r="C169" s="20" t="s">
        <v>46</v>
      </c>
      <c r="D169" s="21">
        <v>65283421017</v>
      </c>
      <c r="E169" s="20" t="s">
        <v>216</v>
      </c>
      <c r="F169" s="21">
        <v>612.58</v>
      </c>
      <c r="G169" s="22">
        <v>202201</v>
      </c>
      <c r="H169" s="22">
        <v>202309</v>
      </c>
      <c r="I169" s="22" t="s">
        <v>48</v>
      </c>
      <c r="J169" s="23" t="s">
        <v>49</v>
      </c>
    </row>
    <row r="170" s="13" customFormat="1" ht="18" customHeight="1" spans="1:10">
      <c r="A170" s="19">
        <v>167</v>
      </c>
      <c r="B170" s="19">
        <v>8150</v>
      </c>
      <c r="C170" s="20" t="s">
        <v>46</v>
      </c>
      <c r="D170" s="21">
        <v>65283421018</v>
      </c>
      <c r="E170" s="20" t="s">
        <v>217</v>
      </c>
      <c r="F170" s="21">
        <v>532.57</v>
      </c>
      <c r="G170" s="22">
        <v>202201</v>
      </c>
      <c r="H170" s="22">
        <v>202309</v>
      </c>
      <c r="I170" s="22" t="s">
        <v>48</v>
      </c>
      <c r="J170" s="23" t="s">
        <v>49</v>
      </c>
    </row>
    <row r="171" s="13" customFormat="1" ht="18" customHeight="1" spans="1:10">
      <c r="A171" s="19">
        <v>168</v>
      </c>
      <c r="B171" s="19">
        <v>8151</v>
      </c>
      <c r="C171" s="20" t="s">
        <v>46</v>
      </c>
      <c r="D171" s="21">
        <v>65283421020</v>
      </c>
      <c r="E171" s="20" t="s">
        <v>218</v>
      </c>
      <c r="F171" s="21">
        <v>360</v>
      </c>
      <c r="G171" s="22">
        <v>202201</v>
      </c>
      <c r="H171" s="22">
        <v>202309</v>
      </c>
      <c r="I171" s="22" t="s">
        <v>48</v>
      </c>
      <c r="J171" s="23" t="s">
        <v>49</v>
      </c>
    </row>
    <row r="172" s="13" customFormat="1" ht="18" customHeight="1" spans="1:10">
      <c r="A172" s="19">
        <v>169</v>
      </c>
      <c r="B172" s="19">
        <v>8152</v>
      </c>
      <c r="C172" s="20" t="s">
        <v>46</v>
      </c>
      <c r="D172" s="21">
        <v>65283421022</v>
      </c>
      <c r="E172" s="20" t="s">
        <v>219</v>
      </c>
      <c r="F172" s="21">
        <v>1097.53</v>
      </c>
      <c r="G172" s="22">
        <v>202201</v>
      </c>
      <c r="H172" s="22">
        <v>202309</v>
      </c>
      <c r="I172" s="22" t="s">
        <v>48</v>
      </c>
      <c r="J172" s="23" t="s">
        <v>49</v>
      </c>
    </row>
    <row r="173" s="13" customFormat="1" ht="18" customHeight="1" spans="1:10">
      <c r="A173" s="19">
        <v>170</v>
      </c>
      <c r="B173" s="19">
        <v>8153</v>
      </c>
      <c r="C173" s="20" t="s">
        <v>46</v>
      </c>
      <c r="D173" s="21">
        <v>65283421023</v>
      </c>
      <c r="E173" s="20" t="s">
        <v>220</v>
      </c>
      <c r="F173" s="21">
        <v>522.28</v>
      </c>
      <c r="G173" s="22">
        <v>202201</v>
      </c>
      <c r="H173" s="22">
        <v>202309</v>
      </c>
      <c r="I173" s="22" t="s">
        <v>48</v>
      </c>
      <c r="J173" s="23" t="s">
        <v>49</v>
      </c>
    </row>
    <row r="174" s="13" customFormat="1" ht="18" customHeight="1" spans="1:10">
      <c r="A174" s="19">
        <v>171</v>
      </c>
      <c r="B174" s="19">
        <v>8154</v>
      </c>
      <c r="C174" s="20" t="s">
        <v>46</v>
      </c>
      <c r="D174" s="21">
        <v>65283421024</v>
      </c>
      <c r="E174" s="20" t="s">
        <v>221</v>
      </c>
      <c r="F174" s="21">
        <v>8023.44</v>
      </c>
      <c r="G174" s="22">
        <v>202201</v>
      </c>
      <c r="H174" s="22">
        <v>202309</v>
      </c>
      <c r="I174" s="22" t="s">
        <v>48</v>
      </c>
      <c r="J174" s="23" t="s">
        <v>49</v>
      </c>
    </row>
    <row r="175" s="13" customFormat="1" ht="18" customHeight="1" spans="1:10">
      <c r="A175" s="19">
        <v>172</v>
      </c>
      <c r="B175" s="19">
        <v>8155</v>
      </c>
      <c r="C175" s="20" t="s">
        <v>46</v>
      </c>
      <c r="D175" s="21">
        <v>65283421029</v>
      </c>
      <c r="E175" s="20" t="s">
        <v>222</v>
      </c>
      <c r="F175" s="21">
        <v>3239.06</v>
      </c>
      <c r="G175" s="22">
        <v>202201</v>
      </c>
      <c r="H175" s="22">
        <v>202309</v>
      </c>
      <c r="I175" s="22" t="s">
        <v>48</v>
      </c>
      <c r="J175" s="23" t="s">
        <v>49</v>
      </c>
    </row>
    <row r="176" s="13" customFormat="1" ht="18" customHeight="1" spans="1:10">
      <c r="A176" s="19">
        <v>173</v>
      </c>
      <c r="B176" s="19">
        <v>8156</v>
      </c>
      <c r="C176" s="20" t="s">
        <v>46</v>
      </c>
      <c r="D176" s="21">
        <v>65283421032</v>
      </c>
      <c r="E176" s="20" t="s">
        <v>223</v>
      </c>
      <c r="F176" s="21">
        <v>306.29</v>
      </c>
      <c r="G176" s="22">
        <v>202201</v>
      </c>
      <c r="H176" s="22">
        <v>202309</v>
      </c>
      <c r="I176" s="22" t="s">
        <v>48</v>
      </c>
      <c r="J176" s="23" t="s">
        <v>49</v>
      </c>
    </row>
    <row r="177" s="13" customFormat="1" ht="18" customHeight="1" spans="1:10">
      <c r="A177" s="19">
        <v>174</v>
      </c>
      <c r="B177" s="19">
        <v>8157</v>
      </c>
      <c r="C177" s="20" t="s">
        <v>46</v>
      </c>
      <c r="D177" s="21">
        <v>65283421036</v>
      </c>
      <c r="E177" s="20" t="s">
        <v>224</v>
      </c>
      <c r="F177" s="21">
        <v>1260.58</v>
      </c>
      <c r="G177" s="22">
        <v>202201</v>
      </c>
      <c r="H177" s="22">
        <v>202309</v>
      </c>
      <c r="I177" s="22" t="s">
        <v>48</v>
      </c>
      <c r="J177" s="23" t="s">
        <v>49</v>
      </c>
    </row>
    <row r="178" s="13" customFormat="1" ht="18" customHeight="1" spans="1:10">
      <c r="A178" s="19">
        <v>175</v>
      </c>
      <c r="B178" s="19">
        <v>8158</v>
      </c>
      <c r="C178" s="20" t="s">
        <v>46</v>
      </c>
      <c r="D178" s="21">
        <v>65283421037</v>
      </c>
      <c r="E178" s="20" t="s">
        <v>225</v>
      </c>
      <c r="F178" s="21">
        <v>11388.23</v>
      </c>
      <c r="G178" s="22">
        <v>202201</v>
      </c>
      <c r="H178" s="22">
        <v>202309</v>
      </c>
      <c r="I178" s="22" t="s">
        <v>48</v>
      </c>
      <c r="J178" s="23" t="s">
        <v>49</v>
      </c>
    </row>
    <row r="179" s="13" customFormat="1" ht="18" customHeight="1" spans="1:10">
      <c r="A179" s="19">
        <v>176</v>
      </c>
      <c r="B179" s="19">
        <v>8159</v>
      </c>
      <c r="C179" s="20" t="s">
        <v>46</v>
      </c>
      <c r="D179" s="21">
        <v>65283421038</v>
      </c>
      <c r="E179" s="20" t="s">
        <v>226</v>
      </c>
      <c r="F179" s="21">
        <v>5538.71</v>
      </c>
      <c r="G179" s="22">
        <v>202201</v>
      </c>
      <c r="H179" s="22">
        <v>202309</v>
      </c>
      <c r="I179" s="22" t="s">
        <v>48</v>
      </c>
      <c r="J179" s="23" t="s">
        <v>49</v>
      </c>
    </row>
    <row r="180" s="13" customFormat="1" ht="18" customHeight="1" spans="1:10">
      <c r="A180" s="19">
        <v>177</v>
      </c>
      <c r="B180" s="19">
        <v>8160</v>
      </c>
      <c r="C180" s="20" t="s">
        <v>46</v>
      </c>
      <c r="D180" s="21">
        <v>65283421039</v>
      </c>
      <c r="E180" s="20" t="s">
        <v>227</v>
      </c>
      <c r="F180" s="21">
        <v>612.58</v>
      </c>
      <c r="G180" s="22">
        <v>202201</v>
      </c>
      <c r="H180" s="22">
        <v>202309</v>
      </c>
      <c r="I180" s="22" t="s">
        <v>48</v>
      </c>
      <c r="J180" s="23" t="s">
        <v>49</v>
      </c>
    </row>
    <row r="181" s="13" customFormat="1" ht="18" customHeight="1" spans="1:10">
      <c r="A181" s="19">
        <v>178</v>
      </c>
      <c r="B181" s="19">
        <v>8161</v>
      </c>
      <c r="C181" s="20" t="s">
        <v>46</v>
      </c>
      <c r="D181" s="21">
        <v>65283421040</v>
      </c>
      <c r="E181" s="20" t="s">
        <v>228</v>
      </c>
      <c r="F181" s="21">
        <v>780.95</v>
      </c>
      <c r="G181" s="22">
        <v>202201</v>
      </c>
      <c r="H181" s="22">
        <v>202309</v>
      </c>
      <c r="I181" s="22" t="s">
        <v>48</v>
      </c>
      <c r="J181" s="23" t="s">
        <v>49</v>
      </c>
    </row>
    <row r="182" s="13" customFormat="1" ht="18" customHeight="1" spans="1:10">
      <c r="A182" s="19">
        <v>179</v>
      </c>
      <c r="B182" s="19">
        <v>8162</v>
      </c>
      <c r="C182" s="20" t="s">
        <v>46</v>
      </c>
      <c r="D182" s="21">
        <v>65283421041</v>
      </c>
      <c r="E182" s="20" t="s">
        <v>229</v>
      </c>
      <c r="F182" s="21">
        <v>612.58</v>
      </c>
      <c r="G182" s="22">
        <v>202201</v>
      </c>
      <c r="H182" s="22">
        <v>202309</v>
      </c>
      <c r="I182" s="22" t="s">
        <v>48</v>
      </c>
      <c r="J182" s="23" t="s">
        <v>49</v>
      </c>
    </row>
    <row r="183" s="13" customFormat="1" ht="18" customHeight="1" spans="1:10">
      <c r="A183" s="19">
        <v>180</v>
      </c>
      <c r="B183" s="19">
        <v>8163</v>
      </c>
      <c r="C183" s="20" t="s">
        <v>46</v>
      </c>
      <c r="D183" s="21">
        <v>65283421042</v>
      </c>
      <c r="E183" s="20" t="s">
        <v>230</v>
      </c>
      <c r="F183" s="21">
        <v>1970.28</v>
      </c>
      <c r="G183" s="22">
        <v>202201</v>
      </c>
      <c r="H183" s="22">
        <v>202309</v>
      </c>
      <c r="I183" s="22" t="s">
        <v>48</v>
      </c>
      <c r="J183" s="23" t="s">
        <v>49</v>
      </c>
    </row>
    <row r="184" s="13" customFormat="1" ht="18" customHeight="1" spans="1:10">
      <c r="A184" s="19">
        <v>181</v>
      </c>
      <c r="B184" s="19">
        <v>8164</v>
      </c>
      <c r="C184" s="20" t="s">
        <v>46</v>
      </c>
      <c r="D184" s="21">
        <v>65283421043</v>
      </c>
      <c r="E184" s="20" t="s">
        <v>231</v>
      </c>
      <c r="F184" s="21">
        <v>844.96</v>
      </c>
      <c r="G184" s="22">
        <v>202201</v>
      </c>
      <c r="H184" s="22">
        <v>202309</v>
      </c>
      <c r="I184" s="22" t="s">
        <v>48</v>
      </c>
      <c r="J184" s="23" t="s">
        <v>49</v>
      </c>
    </row>
    <row r="185" s="13" customFormat="1" ht="18" customHeight="1" spans="1:10">
      <c r="A185" s="19">
        <v>182</v>
      </c>
      <c r="B185" s="19">
        <v>8165</v>
      </c>
      <c r="C185" s="20" t="s">
        <v>46</v>
      </c>
      <c r="D185" s="21">
        <v>65283421044</v>
      </c>
      <c r="E185" s="20" t="s">
        <v>232</v>
      </c>
      <c r="F185" s="21">
        <v>612.58</v>
      </c>
      <c r="G185" s="22">
        <v>202201</v>
      </c>
      <c r="H185" s="22">
        <v>202309</v>
      </c>
      <c r="I185" s="22" t="s">
        <v>48</v>
      </c>
      <c r="J185" s="23" t="s">
        <v>49</v>
      </c>
    </row>
    <row r="186" s="13" customFormat="1" ht="18" customHeight="1" spans="1:10">
      <c r="A186" s="19">
        <v>183</v>
      </c>
      <c r="B186" s="19">
        <v>8166</v>
      </c>
      <c r="C186" s="20" t="s">
        <v>46</v>
      </c>
      <c r="D186" s="21">
        <v>65283421045</v>
      </c>
      <c r="E186" s="20" t="s">
        <v>233</v>
      </c>
      <c r="F186" s="21">
        <v>382.86</v>
      </c>
      <c r="G186" s="22">
        <v>202201</v>
      </c>
      <c r="H186" s="22">
        <v>202309</v>
      </c>
      <c r="I186" s="22" t="s">
        <v>48</v>
      </c>
      <c r="J186" s="23" t="s">
        <v>49</v>
      </c>
    </row>
    <row r="187" s="13" customFormat="1" ht="18" customHeight="1" spans="1:10">
      <c r="A187" s="19">
        <v>184</v>
      </c>
      <c r="B187" s="19">
        <v>8167</v>
      </c>
      <c r="C187" s="20" t="s">
        <v>46</v>
      </c>
      <c r="D187" s="21">
        <v>65283421046</v>
      </c>
      <c r="E187" s="20" t="s">
        <v>234</v>
      </c>
      <c r="F187" s="21">
        <v>1352.77</v>
      </c>
      <c r="G187" s="22">
        <v>202201</v>
      </c>
      <c r="H187" s="22">
        <v>202309</v>
      </c>
      <c r="I187" s="22" t="s">
        <v>48</v>
      </c>
      <c r="J187" s="23" t="s">
        <v>49</v>
      </c>
    </row>
    <row r="188" s="13" customFormat="1" ht="18" customHeight="1" spans="1:10">
      <c r="A188" s="19">
        <v>185</v>
      </c>
      <c r="B188" s="19">
        <v>8168</v>
      </c>
      <c r="C188" s="20" t="s">
        <v>46</v>
      </c>
      <c r="D188" s="21">
        <v>65283421047</v>
      </c>
      <c r="E188" s="20" t="s">
        <v>235</v>
      </c>
      <c r="F188" s="21">
        <v>229.72</v>
      </c>
      <c r="G188" s="22">
        <v>202204</v>
      </c>
      <c r="H188" s="22">
        <v>202309</v>
      </c>
      <c r="I188" s="22" t="s">
        <v>48</v>
      </c>
      <c r="J188" s="23" t="s">
        <v>49</v>
      </c>
    </row>
    <row r="189" s="13" customFormat="1" ht="18" customHeight="1" spans="1:10">
      <c r="A189" s="19">
        <v>186</v>
      </c>
      <c r="B189" s="19">
        <v>8169</v>
      </c>
      <c r="C189" s="20" t="s">
        <v>46</v>
      </c>
      <c r="D189" s="21">
        <v>65283421050</v>
      </c>
      <c r="E189" s="20" t="s">
        <v>236</v>
      </c>
      <c r="F189" s="21">
        <v>6014.44</v>
      </c>
      <c r="G189" s="22">
        <v>202201</v>
      </c>
      <c r="H189" s="22">
        <v>202309</v>
      </c>
      <c r="I189" s="22" t="s">
        <v>48</v>
      </c>
      <c r="J189" s="23" t="s">
        <v>49</v>
      </c>
    </row>
    <row r="190" s="13" customFormat="1" ht="18" customHeight="1" spans="1:10">
      <c r="A190" s="19">
        <v>187</v>
      </c>
      <c r="B190" s="19">
        <v>8170</v>
      </c>
      <c r="C190" s="20" t="s">
        <v>46</v>
      </c>
      <c r="D190" s="21">
        <v>65283421052</v>
      </c>
      <c r="E190" s="20" t="s">
        <v>237</v>
      </c>
      <c r="F190" s="21">
        <v>1951.42</v>
      </c>
      <c r="G190" s="22">
        <v>202201</v>
      </c>
      <c r="H190" s="22">
        <v>202309</v>
      </c>
      <c r="I190" s="22" t="s">
        <v>48</v>
      </c>
      <c r="J190" s="23" t="s">
        <v>49</v>
      </c>
    </row>
    <row r="191" s="13" customFormat="1" ht="18" customHeight="1" spans="1:10">
      <c r="A191" s="19">
        <v>188</v>
      </c>
      <c r="B191" s="19">
        <v>8171</v>
      </c>
      <c r="C191" s="20" t="s">
        <v>46</v>
      </c>
      <c r="D191" s="21">
        <v>65283421062</v>
      </c>
      <c r="E191" s="20" t="s">
        <v>238</v>
      </c>
      <c r="F191" s="21">
        <v>289.13</v>
      </c>
      <c r="G191" s="22">
        <v>202202</v>
      </c>
      <c r="H191" s="22">
        <v>202309</v>
      </c>
      <c r="I191" s="22" t="s">
        <v>48</v>
      </c>
      <c r="J191" s="23" t="s">
        <v>49</v>
      </c>
    </row>
    <row r="192" s="13" customFormat="1" ht="18" customHeight="1" spans="1:10">
      <c r="A192" s="19">
        <v>189</v>
      </c>
      <c r="B192" s="19">
        <v>8172</v>
      </c>
      <c r="C192" s="20" t="s">
        <v>46</v>
      </c>
      <c r="D192" s="21">
        <v>65283421063</v>
      </c>
      <c r="E192" s="20" t="s">
        <v>239</v>
      </c>
      <c r="F192" s="21">
        <v>666.29</v>
      </c>
      <c r="G192" s="22">
        <v>202201</v>
      </c>
      <c r="H192" s="22">
        <v>202309</v>
      </c>
      <c r="I192" s="22" t="s">
        <v>48</v>
      </c>
      <c r="J192" s="23" t="s">
        <v>49</v>
      </c>
    </row>
    <row r="193" s="13" customFormat="1" ht="18" customHeight="1" spans="1:10">
      <c r="A193" s="19">
        <v>190</v>
      </c>
      <c r="B193" s="19">
        <v>8174</v>
      </c>
      <c r="C193" s="20" t="s">
        <v>46</v>
      </c>
      <c r="D193" s="21">
        <v>65283421077</v>
      </c>
      <c r="E193" s="20" t="s">
        <v>240</v>
      </c>
      <c r="F193" s="21">
        <v>12985.07</v>
      </c>
      <c r="G193" s="22">
        <v>202201</v>
      </c>
      <c r="H193" s="22">
        <v>202309</v>
      </c>
      <c r="I193" s="22" t="s">
        <v>48</v>
      </c>
      <c r="J193" s="23" t="s">
        <v>49</v>
      </c>
    </row>
    <row r="194" s="13" customFormat="1" ht="18" customHeight="1" spans="1:10">
      <c r="A194" s="19">
        <v>191</v>
      </c>
      <c r="B194" s="19">
        <v>8175</v>
      </c>
      <c r="C194" s="20" t="s">
        <v>46</v>
      </c>
      <c r="D194" s="21">
        <v>65283421084</v>
      </c>
      <c r="E194" s="20" t="s">
        <v>241</v>
      </c>
      <c r="F194" s="21">
        <v>2960.78</v>
      </c>
      <c r="G194" s="22">
        <v>202201</v>
      </c>
      <c r="H194" s="22">
        <v>202309</v>
      </c>
      <c r="I194" s="22" t="s">
        <v>48</v>
      </c>
      <c r="J194" s="23" t="s">
        <v>49</v>
      </c>
    </row>
    <row r="195" s="13" customFormat="1" ht="18" customHeight="1" spans="1:10">
      <c r="A195" s="19">
        <v>192</v>
      </c>
      <c r="B195" s="19">
        <v>8176</v>
      </c>
      <c r="C195" s="20" t="s">
        <v>46</v>
      </c>
      <c r="D195" s="21">
        <v>65283421089</v>
      </c>
      <c r="E195" s="20" t="s">
        <v>242</v>
      </c>
      <c r="F195" s="21">
        <v>1048.37</v>
      </c>
      <c r="G195" s="22">
        <v>202201</v>
      </c>
      <c r="H195" s="22">
        <v>202309</v>
      </c>
      <c r="I195" s="22" t="s">
        <v>48</v>
      </c>
      <c r="J195" s="23" t="s">
        <v>49</v>
      </c>
    </row>
    <row r="196" s="13" customFormat="1" ht="18" customHeight="1" spans="1:10">
      <c r="A196" s="19">
        <v>193</v>
      </c>
      <c r="B196" s="19">
        <v>8177</v>
      </c>
      <c r="C196" s="20" t="s">
        <v>46</v>
      </c>
      <c r="D196" s="21">
        <v>65283421091</v>
      </c>
      <c r="E196" s="20" t="s">
        <v>243</v>
      </c>
      <c r="F196" s="21">
        <v>1302.58</v>
      </c>
      <c r="G196" s="22">
        <v>202201</v>
      </c>
      <c r="H196" s="22">
        <v>202309</v>
      </c>
      <c r="I196" s="22" t="s">
        <v>48</v>
      </c>
      <c r="J196" s="23" t="s">
        <v>49</v>
      </c>
    </row>
    <row r="197" s="13" customFormat="1" ht="18" customHeight="1" spans="1:10">
      <c r="A197" s="19">
        <v>194</v>
      </c>
      <c r="B197" s="19">
        <v>8178</v>
      </c>
      <c r="C197" s="20" t="s">
        <v>46</v>
      </c>
      <c r="D197" s="21">
        <v>65283421092</v>
      </c>
      <c r="E197" s="20" t="s">
        <v>244</v>
      </c>
      <c r="F197" s="21">
        <v>306.29</v>
      </c>
      <c r="G197" s="22">
        <v>202201</v>
      </c>
      <c r="H197" s="22">
        <v>202309</v>
      </c>
      <c r="I197" s="22" t="s">
        <v>48</v>
      </c>
      <c r="J197" s="23" t="s">
        <v>49</v>
      </c>
    </row>
    <row r="198" s="13" customFormat="1" ht="18" customHeight="1" spans="1:10">
      <c r="A198" s="19">
        <v>195</v>
      </c>
      <c r="B198" s="19">
        <v>8179</v>
      </c>
      <c r="C198" s="20" t="s">
        <v>46</v>
      </c>
      <c r="D198" s="21">
        <v>65283421096</v>
      </c>
      <c r="E198" s="20" t="s">
        <v>245</v>
      </c>
      <c r="F198" s="21">
        <v>1032.32</v>
      </c>
      <c r="G198" s="22">
        <v>202201</v>
      </c>
      <c r="H198" s="22">
        <v>202309</v>
      </c>
      <c r="I198" s="22" t="s">
        <v>48</v>
      </c>
      <c r="J198" s="23" t="s">
        <v>49</v>
      </c>
    </row>
    <row r="199" s="13" customFormat="1" ht="18" customHeight="1" spans="1:10">
      <c r="A199" s="19">
        <v>196</v>
      </c>
      <c r="B199" s="19">
        <v>8180</v>
      </c>
      <c r="C199" s="20" t="s">
        <v>46</v>
      </c>
      <c r="D199" s="21">
        <v>65283421099</v>
      </c>
      <c r="E199" s="20" t="s">
        <v>246</v>
      </c>
      <c r="F199" s="21">
        <v>571.39</v>
      </c>
      <c r="G199" s="22">
        <v>202201</v>
      </c>
      <c r="H199" s="22">
        <v>202309</v>
      </c>
      <c r="I199" s="22" t="s">
        <v>48</v>
      </c>
      <c r="J199" s="23" t="s">
        <v>49</v>
      </c>
    </row>
    <row r="200" s="13" customFormat="1" ht="18" customHeight="1" spans="1:10">
      <c r="A200" s="19">
        <v>197</v>
      </c>
      <c r="B200" s="19">
        <v>8181</v>
      </c>
      <c r="C200" s="20" t="s">
        <v>46</v>
      </c>
      <c r="D200" s="21">
        <v>65283421109</v>
      </c>
      <c r="E200" s="20" t="s">
        <v>247</v>
      </c>
      <c r="F200" s="21">
        <v>612.58</v>
      </c>
      <c r="G200" s="22">
        <v>202201</v>
      </c>
      <c r="H200" s="22">
        <v>202309</v>
      </c>
      <c r="I200" s="22" t="s">
        <v>48</v>
      </c>
      <c r="J200" s="23" t="s">
        <v>49</v>
      </c>
    </row>
    <row r="201" s="13" customFormat="1" ht="18" customHeight="1" spans="1:10">
      <c r="A201" s="19">
        <v>198</v>
      </c>
      <c r="B201" s="19">
        <v>8182</v>
      </c>
      <c r="C201" s="20" t="s">
        <v>46</v>
      </c>
      <c r="D201" s="21">
        <v>65283421110</v>
      </c>
      <c r="E201" s="20" t="s">
        <v>248</v>
      </c>
      <c r="F201" s="21">
        <v>2166.11</v>
      </c>
      <c r="G201" s="22">
        <v>202201</v>
      </c>
      <c r="H201" s="22">
        <v>202309</v>
      </c>
      <c r="I201" s="22" t="s">
        <v>48</v>
      </c>
      <c r="J201" s="23" t="s">
        <v>49</v>
      </c>
    </row>
    <row r="202" s="13" customFormat="1" ht="18" customHeight="1" spans="1:10">
      <c r="A202" s="19">
        <v>199</v>
      </c>
      <c r="B202" s="19">
        <v>8183</v>
      </c>
      <c r="C202" s="20" t="s">
        <v>46</v>
      </c>
      <c r="D202" s="21">
        <v>65283421111</v>
      </c>
      <c r="E202" s="20" t="s">
        <v>249</v>
      </c>
      <c r="F202" s="21">
        <v>612.58</v>
      </c>
      <c r="G202" s="22">
        <v>202201</v>
      </c>
      <c r="H202" s="22">
        <v>202309</v>
      </c>
      <c r="I202" s="22" t="s">
        <v>48</v>
      </c>
      <c r="J202" s="23" t="s">
        <v>49</v>
      </c>
    </row>
    <row r="203" s="13" customFormat="1" ht="18" customHeight="1" spans="1:10">
      <c r="A203" s="19">
        <v>200</v>
      </c>
      <c r="B203" s="19">
        <v>8184</v>
      </c>
      <c r="C203" s="20" t="s">
        <v>46</v>
      </c>
      <c r="D203" s="21">
        <v>65283421114</v>
      </c>
      <c r="E203" s="20" t="s">
        <v>250</v>
      </c>
      <c r="F203" s="21">
        <v>918.86</v>
      </c>
      <c r="G203" s="22">
        <v>202201</v>
      </c>
      <c r="H203" s="22">
        <v>202309</v>
      </c>
      <c r="I203" s="22" t="s">
        <v>48</v>
      </c>
      <c r="J203" s="23" t="s">
        <v>49</v>
      </c>
    </row>
    <row r="204" s="13" customFormat="1" ht="18" customHeight="1" spans="1:10">
      <c r="A204" s="19">
        <v>201</v>
      </c>
      <c r="B204" s="19">
        <v>8185</v>
      </c>
      <c r="C204" s="20" t="s">
        <v>46</v>
      </c>
      <c r="D204" s="21">
        <v>65283421115</v>
      </c>
      <c r="E204" s="20" t="s">
        <v>251</v>
      </c>
      <c r="F204" s="21">
        <v>612.58</v>
      </c>
      <c r="G204" s="22">
        <v>202201</v>
      </c>
      <c r="H204" s="22">
        <v>202309</v>
      </c>
      <c r="I204" s="22" t="s">
        <v>48</v>
      </c>
      <c r="J204" s="23" t="s">
        <v>49</v>
      </c>
    </row>
    <row r="205" s="13" customFormat="1" ht="18" customHeight="1" spans="1:10">
      <c r="A205" s="19">
        <v>202</v>
      </c>
      <c r="B205" s="19">
        <v>8186</v>
      </c>
      <c r="C205" s="20" t="s">
        <v>46</v>
      </c>
      <c r="D205" s="21">
        <v>65283421116</v>
      </c>
      <c r="E205" s="20" t="s">
        <v>252</v>
      </c>
      <c r="F205" s="21">
        <v>1225.15</v>
      </c>
      <c r="G205" s="22">
        <v>202201</v>
      </c>
      <c r="H205" s="22">
        <v>202309</v>
      </c>
      <c r="I205" s="22" t="s">
        <v>48</v>
      </c>
      <c r="J205" s="23" t="s">
        <v>49</v>
      </c>
    </row>
    <row r="206" s="13" customFormat="1" ht="18" customHeight="1" spans="1:10">
      <c r="A206" s="19">
        <v>203</v>
      </c>
      <c r="B206" s="19">
        <v>8187</v>
      </c>
      <c r="C206" s="20" t="s">
        <v>46</v>
      </c>
      <c r="D206" s="21">
        <v>65283421117</v>
      </c>
      <c r="E206" s="20" t="s">
        <v>253</v>
      </c>
      <c r="F206" s="21">
        <v>306.29</v>
      </c>
      <c r="G206" s="22">
        <v>202201</v>
      </c>
      <c r="H206" s="22">
        <v>202309</v>
      </c>
      <c r="I206" s="22" t="s">
        <v>48</v>
      </c>
      <c r="J206" s="23" t="s">
        <v>49</v>
      </c>
    </row>
    <row r="207" s="13" customFormat="1" ht="18" customHeight="1" spans="1:10">
      <c r="A207" s="19">
        <v>204</v>
      </c>
      <c r="B207" s="19">
        <v>8188</v>
      </c>
      <c r="C207" s="20" t="s">
        <v>46</v>
      </c>
      <c r="D207" s="21">
        <v>65283421120</v>
      </c>
      <c r="E207" s="20" t="s">
        <v>254</v>
      </c>
      <c r="F207" s="21">
        <v>2593.36</v>
      </c>
      <c r="G207" s="22">
        <v>202201</v>
      </c>
      <c r="H207" s="22">
        <v>202309</v>
      </c>
      <c r="I207" s="22" t="s">
        <v>48</v>
      </c>
      <c r="J207" s="23" t="s">
        <v>49</v>
      </c>
    </row>
    <row r="208" s="13" customFormat="1" ht="18" customHeight="1" spans="1:10">
      <c r="A208" s="19">
        <v>205</v>
      </c>
      <c r="B208" s="19">
        <v>8189</v>
      </c>
      <c r="C208" s="20" t="s">
        <v>46</v>
      </c>
      <c r="D208" s="21">
        <v>65283421123</v>
      </c>
      <c r="E208" s="20" t="s">
        <v>255</v>
      </c>
      <c r="F208" s="21">
        <v>918.86</v>
      </c>
      <c r="G208" s="22">
        <v>202201</v>
      </c>
      <c r="H208" s="22">
        <v>202309</v>
      </c>
      <c r="I208" s="22" t="s">
        <v>48</v>
      </c>
      <c r="J208" s="23" t="s">
        <v>49</v>
      </c>
    </row>
    <row r="209" s="13" customFormat="1" ht="18" customHeight="1" spans="1:10">
      <c r="A209" s="19">
        <v>206</v>
      </c>
      <c r="B209" s="19">
        <v>8190</v>
      </c>
      <c r="C209" s="20" t="s">
        <v>46</v>
      </c>
      <c r="D209" s="21">
        <v>65283421124</v>
      </c>
      <c r="E209" s="20" t="s">
        <v>256</v>
      </c>
      <c r="F209" s="21">
        <v>306.29</v>
      </c>
      <c r="G209" s="22">
        <v>202201</v>
      </c>
      <c r="H209" s="22">
        <v>202309</v>
      </c>
      <c r="I209" s="22" t="s">
        <v>48</v>
      </c>
      <c r="J209" s="23" t="s">
        <v>49</v>
      </c>
    </row>
    <row r="210" s="13" customFormat="1" ht="18" customHeight="1" spans="1:10">
      <c r="A210" s="19">
        <v>207</v>
      </c>
      <c r="B210" s="19">
        <v>8191</v>
      </c>
      <c r="C210" s="20" t="s">
        <v>46</v>
      </c>
      <c r="D210" s="21">
        <v>65283421125</v>
      </c>
      <c r="E210" s="20" t="s">
        <v>257</v>
      </c>
      <c r="F210" s="21">
        <v>306.29</v>
      </c>
      <c r="G210" s="22">
        <v>202201</v>
      </c>
      <c r="H210" s="22">
        <v>202309</v>
      </c>
      <c r="I210" s="22" t="s">
        <v>48</v>
      </c>
      <c r="J210" s="23" t="s">
        <v>49</v>
      </c>
    </row>
    <row r="211" s="13" customFormat="1" ht="18" customHeight="1" spans="1:10">
      <c r="A211" s="19">
        <v>208</v>
      </c>
      <c r="B211" s="19">
        <v>8192</v>
      </c>
      <c r="C211" s="20" t="s">
        <v>46</v>
      </c>
      <c r="D211" s="21">
        <v>65283421126</v>
      </c>
      <c r="E211" s="20" t="s">
        <v>258</v>
      </c>
      <c r="F211" s="21">
        <v>306.29</v>
      </c>
      <c r="G211" s="22">
        <v>202201</v>
      </c>
      <c r="H211" s="22">
        <v>202309</v>
      </c>
      <c r="I211" s="22" t="s">
        <v>48</v>
      </c>
      <c r="J211" s="23" t="s">
        <v>49</v>
      </c>
    </row>
    <row r="212" s="13" customFormat="1" ht="18" customHeight="1" spans="1:10">
      <c r="A212" s="19">
        <v>209</v>
      </c>
      <c r="B212" s="19">
        <v>8193</v>
      </c>
      <c r="C212" s="20" t="s">
        <v>46</v>
      </c>
      <c r="D212" s="21">
        <v>65283421127</v>
      </c>
      <c r="E212" s="20" t="s">
        <v>259</v>
      </c>
      <c r="F212" s="21">
        <v>1141.72</v>
      </c>
      <c r="G212" s="22">
        <v>202201</v>
      </c>
      <c r="H212" s="22">
        <v>202309</v>
      </c>
      <c r="I212" s="22" t="s">
        <v>48</v>
      </c>
      <c r="J212" s="23" t="s">
        <v>49</v>
      </c>
    </row>
    <row r="213" s="13" customFormat="1" ht="18" customHeight="1" spans="1:10">
      <c r="A213" s="19">
        <v>210</v>
      </c>
      <c r="B213" s="19">
        <v>8194</v>
      </c>
      <c r="C213" s="20" t="s">
        <v>46</v>
      </c>
      <c r="D213" s="21">
        <v>65283421128</v>
      </c>
      <c r="E213" s="20" t="s">
        <v>260</v>
      </c>
      <c r="F213" s="21">
        <v>1073.51</v>
      </c>
      <c r="G213" s="22">
        <v>202201</v>
      </c>
      <c r="H213" s="22">
        <v>202309</v>
      </c>
      <c r="I213" s="22" t="s">
        <v>48</v>
      </c>
      <c r="J213" s="23" t="s">
        <v>49</v>
      </c>
    </row>
    <row r="214" s="13" customFormat="1" ht="18" customHeight="1" spans="1:10">
      <c r="A214" s="19">
        <v>211</v>
      </c>
      <c r="B214" s="19">
        <v>8197</v>
      </c>
      <c r="C214" s="20" t="s">
        <v>46</v>
      </c>
      <c r="D214" s="21">
        <v>65283421136</v>
      </c>
      <c r="E214" s="20" t="s">
        <v>261</v>
      </c>
      <c r="F214" s="21">
        <v>360</v>
      </c>
      <c r="G214" s="22">
        <v>202201</v>
      </c>
      <c r="H214" s="22">
        <v>202309</v>
      </c>
      <c r="I214" s="22" t="s">
        <v>48</v>
      </c>
      <c r="J214" s="23" t="s">
        <v>49</v>
      </c>
    </row>
    <row r="215" s="13" customFormat="1" ht="18" customHeight="1" spans="1:10">
      <c r="A215" s="19">
        <v>212</v>
      </c>
      <c r="B215" s="19">
        <v>8198</v>
      </c>
      <c r="C215" s="20" t="s">
        <v>46</v>
      </c>
      <c r="D215" s="21">
        <v>65283421140</v>
      </c>
      <c r="E215" s="20" t="s">
        <v>262</v>
      </c>
      <c r="F215" s="21">
        <v>324</v>
      </c>
      <c r="G215" s="22">
        <v>202201</v>
      </c>
      <c r="H215" s="22">
        <v>202309</v>
      </c>
      <c r="I215" s="22" t="s">
        <v>48</v>
      </c>
      <c r="J215" s="23" t="s">
        <v>49</v>
      </c>
    </row>
    <row r="216" s="13" customFormat="1" ht="18" customHeight="1" spans="1:10">
      <c r="A216" s="19">
        <v>213</v>
      </c>
      <c r="B216" s="19">
        <v>8199</v>
      </c>
      <c r="C216" s="20" t="s">
        <v>46</v>
      </c>
      <c r="D216" s="21">
        <v>65283421144</v>
      </c>
      <c r="E216" s="20" t="s">
        <v>263</v>
      </c>
      <c r="F216" s="21">
        <v>612.58</v>
      </c>
      <c r="G216" s="22">
        <v>202201</v>
      </c>
      <c r="H216" s="22">
        <v>202309</v>
      </c>
      <c r="I216" s="22" t="s">
        <v>48</v>
      </c>
      <c r="J216" s="23" t="s">
        <v>49</v>
      </c>
    </row>
    <row r="217" s="13" customFormat="1" ht="18" customHeight="1" spans="1:10">
      <c r="A217" s="19">
        <v>214</v>
      </c>
      <c r="B217" s="19">
        <v>8201</v>
      </c>
      <c r="C217" s="20" t="s">
        <v>46</v>
      </c>
      <c r="D217" s="21">
        <v>65283421149</v>
      </c>
      <c r="E217" s="20" t="s">
        <v>264</v>
      </c>
      <c r="F217" s="21">
        <v>285.7</v>
      </c>
      <c r="G217" s="22">
        <v>202201</v>
      </c>
      <c r="H217" s="22">
        <v>202309</v>
      </c>
      <c r="I217" s="22" t="s">
        <v>48</v>
      </c>
      <c r="J217" s="23" t="s">
        <v>49</v>
      </c>
    </row>
    <row r="218" s="13" customFormat="1" ht="18" customHeight="1" spans="1:10">
      <c r="A218" s="19">
        <v>215</v>
      </c>
      <c r="B218" s="19">
        <v>8202</v>
      </c>
      <c r="C218" s="20" t="s">
        <v>46</v>
      </c>
      <c r="D218" s="21">
        <v>65283421150</v>
      </c>
      <c r="E218" s="20" t="s">
        <v>265</v>
      </c>
      <c r="F218" s="21">
        <v>285.7</v>
      </c>
      <c r="G218" s="22">
        <v>202201</v>
      </c>
      <c r="H218" s="22">
        <v>202309</v>
      </c>
      <c r="I218" s="22" t="s">
        <v>48</v>
      </c>
      <c r="J218" s="23" t="s">
        <v>49</v>
      </c>
    </row>
    <row r="219" s="13" customFormat="1" ht="18" customHeight="1" spans="1:10">
      <c r="A219" s="19">
        <v>216</v>
      </c>
      <c r="B219" s="19">
        <v>8203</v>
      </c>
      <c r="C219" s="20" t="s">
        <v>46</v>
      </c>
      <c r="D219" s="21">
        <v>65283421151</v>
      </c>
      <c r="E219" s="20" t="s">
        <v>266</v>
      </c>
      <c r="F219" s="21">
        <v>285.7</v>
      </c>
      <c r="G219" s="22">
        <v>202201</v>
      </c>
      <c r="H219" s="22">
        <v>202309</v>
      </c>
      <c r="I219" s="22" t="s">
        <v>48</v>
      </c>
      <c r="J219" s="23" t="s">
        <v>49</v>
      </c>
    </row>
    <row r="220" s="13" customFormat="1" ht="18" customHeight="1" spans="1:10">
      <c r="A220" s="19">
        <v>217</v>
      </c>
      <c r="B220" s="19">
        <v>8205</v>
      </c>
      <c r="C220" s="20" t="s">
        <v>46</v>
      </c>
      <c r="D220" s="21">
        <v>65283421153</v>
      </c>
      <c r="E220" s="20" t="s">
        <v>267</v>
      </c>
      <c r="F220" s="21">
        <v>571.39</v>
      </c>
      <c r="G220" s="22">
        <v>202201</v>
      </c>
      <c r="H220" s="22">
        <v>202309</v>
      </c>
      <c r="I220" s="22" t="s">
        <v>48</v>
      </c>
      <c r="J220" s="23" t="s">
        <v>49</v>
      </c>
    </row>
    <row r="221" s="13" customFormat="1" ht="18" customHeight="1" spans="1:10">
      <c r="A221" s="19">
        <v>218</v>
      </c>
      <c r="B221" s="19">
        <v>8206</v>
      </c>
      <c r="C221" s="20" t="s">
        <v>46</v>
      </c>
      <c r="D221" s="21">
        <v>65283421156</v>
      </c>
      <c r="E221" s="20" t="s">
        <v>268</v>
      </c>
      <c r="F221" s="21">
        <v>1978.11</v>
      </c>
      <c r="G221" s="22">
        <v>202201</v>
      </c>
      <c r="H221" s="22">
        <v>202309</v>
      </c>
      <c r="I221" s="22" t="s">
        <v>48</v>
      </c>
      <c r="J221" s="23" t="s">
        <v>49</v>
      </c>
    </row>
    <row r="222" s="13" customFormat="1" ht="18" customHeight="1" spans="1:10">
      <c r="A222" s="19">
        <v>219</v>
      </c>
      <c r="B222" s="19">
        <v>8207</v>
      </c>
      <c r="C222" s="20" t="s">
        <v>46</v>
      </c>
      <c r="D222" s="21">
        <v>65283421157</v>
      </c>
      <c r="E222" s="20" t="s">
        <v>269</v>
      </c>
      <c r="F222" s="21">
        <v>324</v>
      </c>
      <c r="G222" s="22">
        <v>202201</v>
      </c>
      <c r="H222" s="22">
        <v>202309</v>
      </c>
      <c r="I222" s="22" t="s">
        <v>48</v>
      </c>
      <c r="J222" s="23" t="s">
        <v>49</v>
      </c>
    </row>
    <row r="223" s="13" customFormat="1" ht="18" customHeight="1" spans="1:10">
      <c r="A223" s="19">
        <v>220</v>
      </c>
      <c r="B223" s="19">
        <v>8208</v>
      </c>
      <c r="C223" s="20" t="s">
        <v>46</v>
      </c>
      <c r="D223" s="21">
        <v>65283421158</v>
      </c>
      <c r="E223" s="20" t="s">
        <v>270</v>
      </c>
      <c r="F223" s="21">
        <v>2244.3</v>
      </c>
      <c r="G223" s="22">
        <v>202201</v>
      </c>
      <c r="H223" s="22">
        <v>202309</v>
      </c>
      <c r="I223" s="22" t="s">
        <v>48</v>
      </c>
      <c r="J223" s="23" t="s">
        <v>49</v>
      </c>
    </row>
    <row r="224" s="13" customFormat="1" ht="18" customHeight="1" spans="1:10">
      <c r="A224" s="19">
        <v>221</v>
      </c>
      <c r="B224" s="19">
        <v>8209</v>
      </c>
      <c r="C224" s="20" t="s">
        <v>46</v>
      </c>
      <c r="D224" s="21">
        <v>65283421161</v>
      </c>
      <c r="E224" s="20" t="s">
        <v>271</v>
      </c>
      <c r="F224" s="21">
        <v>1142.78</v>
      </c>
      <c r="G224" s="22">
        <v>202201</v>
      </c>
      <c r="H224" s="22">
        <v>202309</v>
      </c>
      <c r="I224" s="22" t="s">
        <v>48</v>
      </c>
      <c r="J224" s="23" t="s">
        <v>49</v>
      </c>
    </row>
    <row r="225" s="13" customFormat="1" ht="18" customHeight="1" spans="1:10">
      <c r="A225" s="19">
        <v>222</v>
      </c>
      <c r="B225" s="19">
        <v>8210</v>
      </c>
      <c r="C225" s="20" t="s">
        <v>46</v>
      </c>
      <c r="D225" s="21">
        <v>65283421165</v>
      </c>
      <c r="E225" s="20" t="s">
        <v>272</v>
      </c>
      <c r="F225" s="21">
        <v>324</v>
      </c>
      <c r="G225" s="22">
        <v>202201</v>
      </c>
      <c r="H225" s="22">
        <v>202309</v>
      </c>
      <c r="I225" s="22" t="s">
        <v>48</v>
      </c>
      <c r="J225" s="23" t="s">
        <v>49</v>
      </c>
    </row>
    <row r="226" s="13" customFormat="1" ht="18" customHeight="1" spans="1:10">
      <c r="A226" s="19">
        <v>223</v>
      </c>
      <c r="B226" s="19">
        <v>8211</v>
      </c>
      <c r="C226" s="20" t="s">
        <v>46</v>
      </c>
      <c r="D226" s="21">
        <v>65283421166</v>
      </c>
      <c r="E226" s="20" t="s">
        <v>273</v>
      </c>
      <c r="F226" s="21">
        <v>572.69</v>
      </c>
      <c r="G226" s="22">
        <v>202201</v>
      </c>
      <c r="H226" s="22">
        <v>202309</v>
      </c>
      <c r="I226" s="22" t="s">
        <v>48</v>
      </c>
      <c r="J226" s="23" t="s">
        <v>49</v>
      </c>
    </row>
    <row r="227" s="13" customFormat="1" ht="18" customHeight="1" spans="1:10">
      <c r="A227" s="19">
        <v>224</v>
      </c>
      <c r="B227" s="19">
        <v>8212</v>
      </c>
      <c r="C227" s="20" t="s">
        <v>46</v>
      </c>
      <c r="D227" s="21">
        <v>65283421167</v>
      </c>
      <c r="E227" s="20" t="s">
        <v>274</v>
      </c>
      <c r="F227" s="21">
        <v>612.58</v>
      </c>
      <c r="G227" s="22">
        <v>202201</v>
      </c>
      <c r="H227" s="22">
        <v>202309</v>
      </c>
      <c r="I227" s="22" t="s">
        <v>48</v>
      </c>
      <c r="J227" s="23" t="s">
        <v>49</v>
      </c>
    </row>
    <row r="228" s="13" customFormat="1" ht="18" customHeight="1" spans="1:10">
      <c r="A228" s="19">
        <v>225</v>
      </c>
      <c r="B228" s="19">
        <v>8213</v>
      </c>
      <c r="C228" s="20" t="s">
        <v>46</v>
      </c>
      <c r="D228" s="21">
        <v>65283421169</v>
      </c>
      <c r="E228" s="20" t="s">
        <v>275</v>
      </c>
      <c r="F228" s="21">
        <v>612.58</v>
      </c>
      <c r="G228" s="22">
        <v>202201</v>
      </c>
      <c r="H228" s="22">
        <v>202309</v>
      </c>
      <c r="I228" s="22" t="s">
        <v>48</v>
      </c>
      <c r="J228" s="23" t="s">
        <v>49</v>
      </c>
    </row>
    <row r="229" s="13" customFormat="1" ht="18" customHeight="1" spans="1:10">
      <c r="A229" s="19">
        <v>226</v>
      </c>
      <c r="B229" s="19">
        <v>8214</v>
      </c>
      <c r="C229" s="20" t="s">
        <v>46</v>
      </c>
      <c r="D229" s="21">
        <v>65283421171</v>
      </c>
      <c r="E229" s="20" t="s">
        <v>276</v>
      </c>
      <c r="F229" s="21">
        <v>571.39</v>
      </c>
      <c r="G229" s="22">
        <v>202201</v>
      </c>
      <c r="H229" s="22">
        <v>202309</v>
      </c>
      <c r="I229" s="22" t="s">
        <v>48</v>
      </c>
      <c r="J229" s="23" t="s">
        <v>49</v>
      </c>
    </row>
    <row r="230" s="13" customFormat="1" ht="18" customHeight="1" spans="1:10">
      <c r="A230" s="19">
        <v>227</v>
      </c>
      <c r="B230" s="19">
        <v>8215</v>
      </c>
      <c r="C230" s="20" t="s">
        <v>46</v>
      </c>
      <c r="D230" s="21">
        <v>65650001207</v>
      </c>
      <c r="E230" s="20" t="s">
        <v>277</v>
      </c>
      <c r="F230" s="21">
        <v>660.58</v>
      </c>
      <c r="G230" s="22">
        <v>202201</v>
      </c>
      <c r="H230" s="22">
        <v>202309</v>
      </c>
      <c r="I230" s="22" t="s">
        <v>48</v>
      </c>
      <c r="J230" s="23" t="s">
        <v>49</v>
      </c>
    </row>
    <row r="231" s="13" customFormat="1" ht="18" customHeight="1" spans="1:10">
      <c r="A231" s="19">
        <v>228</v>
      </c>
      <c r="B231" s="19">
        <v>8216</v>
      </c>
      <c r="C231" s="20" t="s">
        <v>46</v>
      </c>
      <c r="D231" s="21">
        <v>65650001210</v>
      </c>
      <c r="E231" s="20" t="s">
        <v>278</v>
      </c>
      <c r="F231" s="21">
        <v>612.58</v>
      </c>
      <c r="G231" s="22">
        <v>202201</v>
      </c>
      <c r="H231" s="22">
        <v>202309</v>
      </c>
      <c r="I231" s="22" t="s">
        <v>48</v>
      </c>
      <c r="J231" s="23" t="s">
        <v>49</v>
      </c>
    </row>
    <row r="232" s="13" customFormat="1" ht="18" customHeight="1" spans="1:10">
      <c r="A232" s="19">
        <v>229</v>
      </c>
      <c r="B232" s="19">
        <v>8218</v>
      </c>
      <c r="C232" s="20" t="s">
        <v>46</v>
      </c>
      <c r="D232" s="21">
        <v>65650001394</v>
      </c>
      <c r="E232" s="20" t="s">
        <v>279</v>
      </c>
      <c r="F232" s="21">
        <v>1225.15</v>
      </c>
      <c r="G232" s="22">
        <v>202201</v>
      </c>
      <c r="H232" s="22">
        <v>202309</v>
      </c>
      <c r="I232" s="22" t="s">
        <v>48</v>
      </c>
      <c r="J232" s="23" t="s">
        <v>49</v>
      </c>
    </row>
    <row r="233" s="13" customFormat="1" ht="18" customHeight="1" spans="1:10">
      <c r="A233" s="19">
        <v>230</v>
      </c>
      <c r="B233" s="19">
        <v>8219</v>
      </c>
      <c r="C233" s="20" t="s">
        <v>46</v>
      </c>
      <c r="D233" s="21">
        <v>65650001637</v>
      </c>
      <c r="E233" s="20" t="s">
        <v>280</v>
      </c>
      <c r="F233" s="21">
        <v>285.7</v>
      </c>
      <c r="G233" s="22">
        <v>202201</v>
      </c>
      <c r="H233" s="22">
        <v>202309</v>
      </c>
      <c r="I233" s="22" t="s">
        <v>48</v>
      </c>
      <c r="J233" s="23" t="s">
        <v>49</v>
      </c>
    </row>
    <row r="234" s="13" customFormat="1" ht="18" customHeight="1" spans="1:10">
      <c r="A234" s="19">
        <v>231</v>
      </c>
      <c r="B234" s="19">
        <v>8220</v>
      </c>
      <c r="C234" s="20" t="s">
        <v>46</v>
      </c>
      <c r="D234" s="21">
        <v>65650001830</v>
      </c>
      <c r="E234" s="20" t="s">
        <v>281</v>
      </c>
      <c r="F234" s="21">
        <v>306.29</v>
      </c>
      <c r="G234" s="22">
        <v>202201</v>
      </c>
      <c r="H234" s="22">
        <v>202309</v>
      </c>
      <c r="I234" s="22" t="s">
        <v>48</v>
      </c>
      <c r="J234" s="23" t="s">
        <v>49</v>
      </c>
    </row>
    <row r="235" s="13" customFormat="1" ht="18" customHeight="1" spans="1:10">
      <c r="A235" s="19">
        <v>232</v>
      </c>
      <c r="B235" s="19">
        <v>8221</v>
      </c>
      <c r="C235" s="20" t="s">
        <v>46</v>
      </c>
      <c r="D235" s="21">
        <v>65650001831</v>
      </c>
      <c r="E235" s="20" t="s">
        <v>282</v>
      </c>
      <c r="F235" s="21">
        <v>306.29</v>
      </c>
      <c r="G235" s="22">
        <v>202201</v>
      </c>
      <c r="H235" s="22">
        <v>202309</v>
      </c>
      <c r="I235" s="22" t="s">
        <v>48</v>
      </c>
      <c r="J235" s="23" t="s">
        <v>49</v>
      </c>
    </row>
    <row r="236" s="13" customFormat="1" ht="18" customHeight="1" spans="1:10">
      <c r="A236" s="19">
        <v>233</v>
      </c>
      <c r="B236" s="19">
        <v>8223</v>
      </c>
      <c r="C236" s="20" t="s">
        <v>46</v>
      </c>
      <c r="D236" s="21">
        <v>65650001965</v>
      </c>
      <c r="E236" s="20" t="s">
        <v>283</v>
      </c>
      <c r="F236" s="21">
        <v>931.39</v>
      </c>
      <c r="G236" s="22">
        <v>202201</v>
      </c>
      <c r="H236" s="22">
        <v>202309</v>
      </c>
      <c r="I236" s="22" t="s">
        <v>48</v>
      </c>
      <c r="J236" s="23" t="s">
        <v>49</v>
      </c>
    </row>
    <row r="237" s="13" customFormat="1" ht="18" customHeight="1" spans="1:10">
      <c r="A237" s="19">
        <v>234</v>
      </c>
      <c r="B237" s="19">
        <v>8224</v>
      </c>
      <c r="C237" s="20" t="s">
        <v>46</v>
      </c>
      <c r="D237" s="21">
        <v>65650002370</v>
      </c>
      <c r="E237" s="20" t="s">
        <v>284</v>
      </c>
      <c r="F237" s="21">
        <v>433.91</v>
      </c>
      <c r="G237" s="22">
        <v>202201</v>
      </c>
      <c r="H237" s="22">
        <v>202309</v>
      </c>
      <c r="I237" s="22" t="s">
        <v>48</v>
      </c>
      <c r="J237" s="23" t="s">
        <v>49</v>
      </c>
    </row>
    <row r="238" s="13" customFormat="1" ht="18" customHeight="1" spans="1:10">
      <c r="A238" s="19">
        <v>235</v>
      </c>
      <c r="B238" s="19">
        <v>8225</v>
      </c>
      <c r="C238" s="20" t="s">
        <v>46</v>
      </c>
      <c r="D238" s="21">
        <v>65650002553</v>
      </c>
      <c r="E238" s="20" t="s">
        <v>285</v>
      </c>
      <c r="F238" s="21">
        <v>350.47</v>
      </c>
      <c r="G238" s="22">
        <v>202201</v>
      </c>
      <c r="H238" s="22">
        <v>202309</v>
      </c>
      <c r="I238" s="22" t="s">
        <v>48</v>
      </c>
      <c r="J238" s="23" t="s">
        <v>49</v>
      </c>
    </row>
    <row r="239" s="13" customFormat="1" ht="18" customHeight="1" spans="1:10">
      <c r="A239" s="19">
        <v>236</v>
      </c>
      <c r="B239" s="19">
        <v>8226</v>
      </c>
      <c r="C239" s="20" t="s">
        <v>46</v>
      </c>
      <c r="D239" s="21">
        <v>65650003023</v>
      </c>
      <c r="E239" s="20" t="s">
        <v>286</v>
      </c>
      <c r="F239" s="21">
        <v>484.96</v>
      </c>
      <c r="G239" s="22">
        <v>202201</v>
      </c>
      <c r="H239" s="22">
        <v>202309</v>
      </c>
      <c r="I239" s="22" t="s">
        <v>48</v>
      </c>
      <c r="J239" s="23" t="s">
        <v>49</v>
      </c>
    </row>
    <row r="240" s="13" customFormat="1" ht="18" customHeight="1" spans="1:10">
      <c r="A240" s="19">
        <v>237</v>
      </c>
      <c r="B240" s="19">
        <v>8227</v>
      </c>
      <c r="C240" s="20" t="s">
        <v>46</v>
      </c>
      <c r="D240" s="21">
        <v>65650003503</v>
      </c>
      <c r="E240" s="20" t="s">
        <v>287</v>
      </c>
      <c r="F240" s="21">
        <v>612.58</v>
      </c>
      <c r="G240" s="22">
        <v>202201</v>
      </c>
      <c r="H240" s="22">
        <v>202309</v>
      </c>
      <c r="I240" s="22" t="s">
        <v>48</v>
      </c>
      <c r="J240" s="23" t="s">
        <v>49</v>
      </c>
    </row>
    <row r="241" s="13" customFormat="1" ht="18" customHeight="1" spans="1:10">
      <c r="A241" s="19">
        <v>238</v>
      </c>
      <c r="B241" s="19">
        <v>8229</v>
      </c>
      <c r="C241" s="20" t="s">
        <v>46</v>
      </c>
      <c r="D241" s="21">
        <v>65650004335</v>
      </c>
      <c r="E241" s="20" t="s">
        <v>288</v>
      </c>
      <c r="F241" s="21">
        <v>615.58</v>
      </c>
      <c r="G241" s="22">
        <v>202201</v>
      </c>
      <c r="H241" s="22">
        <v>202309</v>
      </c>
      <c r="I241" s="22" t="s">
        <v>48</v>
      </c>
      <c r="J241" s="23" t="s">
        <v>49</v>
      </c>
    </row>
    <row r="242" s="13" customFormat="1" ht="18" customHeight="1" spans="1:10">
      <c r="A242" s="19">
        <v>239</v>
      </c>
      <c r="B242" s="19">
        <v>8230</v>
      </c>
      <c r="C242" s="20" t="s">
        <v>46</v>
      </c>
      <c r="D242" s="21">
        <v>65650004339</v>
      </c>
      <c r="E242" s="20" t="s">
        <v>289</v>
      </c>
      <c r="F242" s="21">
        <v>659.76</v>
      </c>
      <c r="G242" s="22">
        <v>202201</v>
      </c>
      <c r="H242" s="22">
        <v>202309</v>
      </c>
      <c r="I242" s="22" t="s">
        <v>48</v>
      </c>
      <c r="J242" s="23" t="s">
        <v>49</v>
      </c>
    </row>
    <row r="243" s="13" customFormat="1" ht="18" customHeight="1" spans="1:10">
      <c r="A243" s="19">
        <v>240</v>
      </c>
      <c r="B243" s="19">
        <v>8231</v>
      </c>
      <c r="C243" s="20" t="s">
        <v>46</v>
      </c>
      <c r="D243" s="21">
        <v>65650004981</v>
      </c>
      <c r="E243" s="20" t="s">
        <v>290</v>
      </c>
      <c r="F243" s="21">
        <v>306.29</v>
      </c>
      <c r="G243" s="22">
        <v>202201</v>
      </c>
      <c r="H243" s="22">
        <v>202309</v>
      </c>
      <c r="I243" s="22" t="s">
        <v>48</v>
      </c>
      <c r="J243" s="23" t="s">
        <v>49</v>
      </c>
    </row>
    <row r="244" s="13" customFormat="1" ht="18" customHeight="1" spans="1:10">
      <c r="A244" s="19">
        <v>241</v>
      </c>
      <c r="B244" s="19">
        <v>8232</v>
      </c>
      <c r="C244" s="20" t="s">
        <v>46</v>
      </c>
      <c r="D244" s="21">
        <v>65650006413</v>
      </c>
      <c r="E244" s="20" t="s">
        <v>291</v>
      </c>
      <c r="F244" s="21">
        <v>2256.77</v>
      </c>
      <c r="G244" s="22">
        <v>202201</v>
      </c>
      <c r="H244" s="22">
        <v>202309</v>
      </c>
      <c r="I244" s="22" t="s">
        <v>48</v>
      </c>
      <c r="J244" s="23" t="s">
        <v>49</v>
      </c>
    </row>
    <row r="245" s="13" customFormat="1" ht="18" customHeight="1" spans="1:10">
      <c r="A245" s="19">
        <v>242</v>
      </c>
      <c r="B245" s="19">
        <v>8233</v>
      </c>
      <c r="C245" s="20" t="s">
        <v>46</v>
      </c>
      <c r="D245" s="21">
        <v>65650006511</v>
      </c>
      <c r="E245" s="20" t="s">
        <v>292</v>
      </c>
      <c r="F245" s="21">
        <v>432</v>
      </c>
      <c r="G245" s="22">
        <v>202201</v>
      </c>
      <c r="H245" s="22">
        <v>202309</v>
      </c>
      <c r="I245" s="22" t="s">
        <v>48</v>
      </c>
      <c r="J245" s="23" t="s">
        <v>49</v>
      </c>
    </row>
    <row r="246" s="13" customFormat="1" ht="18" customHeight="1" spans="1:10">
      <c r="A246" s="19">
        <v>243</v>
      </c>
      <c r="B246" s="19">
        <v>8234</v>
      </c>
      <c r="C246" s="20" t="s">
        <v>46</v>
      </c>
      <c r="D246" s="21">
        <v>65650006653</v>
      </c>
      <c r="E246" s="20" t="s">
        <v>293</v>
      </c>
      <c r="F246" s="21">
        <v>1575.62</v>
      </c>
      <c r="G246" s="22">
        <v>202201</v>
      </c>
      <c r="H246" s="22">
        <v>202309</v>
      </c>
      <c r="I246" s="22" t="s">
        <v>48</v>
      </c>
      <c r="J246" s="23" t="s">
        <v>49</v>
      </c>
    </row>
    <row r="247" s="13" customFormat="1" ht="18" customHeight="1" spans="1:10">
      <c r="A247" s="19">
        <v>244</v>
      </c>
      <c r="B247" s="19">
        <v>8235</v>
      </c>
      <c r="C247" s="20" t="s">
        <v>46</v>
      </c>
      <c r="D247" s="21">
        <v>65650007213</v>
      </c>
      <c r="E247" s="20" t="s">
        <v>294</v>
      </c>
      <c r="F247" s="21">
        <v>285.7</v>
      </c>
      <c r="G247" s="22">
        <v>202201</v>
      </c>
      <c r="H247" s="22">
        <v>202309</v>
      </c>
      <c r="I247" s="22" t="s">
        <v>48</v>
      </c>
      <c r="J247" s="23" t="s">
        <v>49</v>
      </c>
    </row>
    <row r="248" s="13" customFormat="1" ht="18" customHeight="1" spans="1:10">
      <c r="A248" s="19">
        <v>245</v>
      </c>
      <c r="B248" s="19">
        <v>8237</v>
      </c>
      <c r="C248" s="20" t="s">
        <v>46</v>
      </c>
      <c r="D248" s="21">
        <v>65650008009</v>
      </c>
      <c r="E248" s="20" t="s">
        <v>295</v>
      </c>
      <c r="F248" s="21">
        <v>396.16</v>
      </c>
      <c r="G248" s="22">
        <v>202201</v>
      </c>
      <c r="H248" s="22">
        <v>202309</v>
      </c>
      <c r="I248" s="22" t="s">
        <v>48</v>
      </c>
      <c r="J248" s="23" t="s">
        <v>49</v>
      </c>
    </row>
    <row r="249" s="13" customFormat="1" ht="18" customHeight="1" spans="1:10">
      <c r="A249" s="19">
        <v>246</v>
      </c>
      <c r="B249" s="19">
        <v>8239</v>
      </c>
      <c r="C249" s="20" t="s">
        <v>46</v>
      </c>
      <c r="D249" s="21">
        <v>65650008568</v>
      </c>
      <c r="E249" s="20" t="s">
        <v>296</v>
      </c>
      <c r="F249" s="21">
        <v>571.39</v>
      </c>
      <c r="G249" s="22">
        <v>202201</v>
      </c>
      <c r="H249" s="22">
        <v>202309</v>
      </c>
      <c r="I249" s="22" t="s">
        <v>48</v>
      </c>
      <c r="J249" s="23" t="s">
        <v>49</v>
      </c>
    </row>
    <row r="250" s="13" customFormat="1" ht="18" customHeight="1" spans="1:10">
      <c r="A250" s="19">
        <v>247</v>
      </c>
      <c r="B250" s="19">
        <v>8240</v>
      </c>
      <c r="C250" s="20" t="s">
        <v>46</v>
      </c>
      <c r="D250" s="21">
        <v>65650008691</v>
      </c>
      <c r="E250" s="20" t="s">
        <v>297</v>
      </c>
      <c r="F250" s="21">
        <v>612.58</v>
      </c>
      <c r="G250" s="22">
        <v>202201</v>
      </c>
      <c r="H250" s="22">
        <v>202309</v>
      </c>
      <c r="I250" s="22" t="s">
        <v>48</v>
      </c>
      <c r="J250" s="23" t="s">
        <v>49</v>
      </c>
    </row>
    <row r="251" s="13" customFormat="1" ht="18" customHeight="1" spans="1:10">
      <c r="A251" s="19">
        <v>248</v>
      </c>
      <c r="B251" s="19">
        <v>8241</v>
      </c>
      <c r="C251" s="20" t="s">
        <v>46</v>
      </c>
      <c r="D251" s="21">
        <v>65650008692</v>
      </c>
      <c r="E251" s="20" t="s">
        <v>298</v>
      </c>
      <c r="F251" s="21">
        <v>306.29</v>
      </c>
      <c r="G251" s="22">
        <v>202201</v>
      </c>
      <c r="H251" s="22">
        <v>202309</v>
      </c>
      <c r="I251" s="22" t="s">
        <v>48</v>
      </c>
      <c r="J251" s="23" t="s">
        <v>49</v>
      </c>
    </row>
    <row r="252" s="13" customFormat="1" ht="18" customHeight="1" spans="1:10">
      <c r="A252" s="19">
        <v>249</v>
      </c>
      <c r="B252" s="19">
        <v>8242</v>
      </c>
      <c r="C252" s="20" t="s">
        <v>46</v>
      </c>
      <c r="D252" s="21">
        <v>65650011604</v>
      </c>
      <c r="E252" s="20" t="s">
        <v>299</v>
      </c>
      <c r="F252" s="21">
        <v>285.7</v>
      </c>
      <c r="G252" s="22">
        <v>202201</v>
      </c>
      <c r="H252" s="22">
        <v>202309</v>
      </c>
      <c r="I252" s="22" t="s">
        <v>48</v>
      </c>
      <c r="J252" s="23" t="s">
        <v>49</v>
      </c>
    </row>
    <row r="253" s="13" customFormat="1" ht="18" customHeight="1" spans="1:10">
      <c r="A253" s="19">
        <v>250</v>
      </c>
      <c r="B253" s="19">
        <v>8243</v>
      </c>
      <c r="C253" s="20" t="s">
        <v>46</v>
      </c>
      <c r="D253" s="21">
        <v>65650011855</v>
      </c>
      <c r="E253" s="20" t="s">
        <v>300</v>
      </c>
      <c r="F253" s="21">
        <v>285.7</v>
      </c>
      <c r="G253" s="22">
        <v>202201</v>
      </c>
      <c r="H253" s="22">
        <v>202309</v>
      </c>
      <c r="I253" s="22" t="s">
        <v>48</v>
      </c>
      <c r="J253" s="23" t="s">
        <v>49</v>
      </c>
    </row>
    <row r="254" s="13" customFormat="1" ht="18" customHeight="1" spans="1:10">
      <c r="A254" s="19">
        <v>251</v>
      </c>
      <c r="B254" s="19">
        <v>8244</v>
      </c>
      <c r="C254" s="20" t="s">
        <v>46</v>
      </c>
      <c r="D254" s="21">
        <v>65650013219</v>
      </c>
      <c r="E254" s="20" t="s">
        <v>301</v>
      </c>
      <c r="F254" s="21">
        <v>306.29</v>
      </c>
      <c r="G254" s="22">
        <v>202201</v>
      </c>
      <c r="H254" s="22">
        <v>202309</v>
      </c>
      <c r="I254" s="22" t="s">
        <v>48</v>
      </c>
      <c r="J254" s="23" t="s">
        <v>49</v>
      </c>
    </row>
    <row r="255" s="13" customFormat="1" ht="18" customHeight="1" spans="1:10">
      <c r="A255" s="19">
        <v>252</v>
      </c>
      <c r="B255" s="19">
        <v>8245</v>
      </c>
      <c r="C255" s="20" t="s">
        <v>46</v>
      </c>
      <c r="D255" s="21">
        <v>65650013745</v>
      </c>
      <c r="E255" s="20" t="s">
        <v>302</v>
      </c>
      <c r="F255" s="21">
        <v>979.61</v>
      </c>
      <c r="G255" s="22">
        <v>202201</v>
      </c>
      <c r="H255" s="22">
        <v>202309</v>
      </c>
      <c r="I255" s="22" t="s">
        <v>48</v>
      </c>
      <c r="J255" s="23" t="s">
        <v>49</v>
      </c>
    </row>
    <row r="256" s="13" customFormat="1" ht="18" customHeight="1" spans="1:10">
      <c r="A256" s="19">
        <v>253</v>
      </c>
      <c r="B256" s="19">
        <v>8246</v>
      </c>
      <c r="C256" s="20" t="s">
        <v>46</v>
      </c>
      <c r="D256" s="21">
        <v>65650013800</v>
      </c>
      <c r="E256" s="20" t="s">
        <v>303</v>
      </c>
      <c r="F256" s="21">
        <v>2411.69</v>
      </c>
      <c r="G256" s="22">
        <v>202201</v>
      </c>
      <c r="H256" s="22">
        <v>202309</v>
      </c>
      <c r="I256" s="22" t="s">
        <v>48</v>
      </c>
      <c r="J256" s="23" t="s">
        <v>49</v>
      </c>
    </row>
    <row r="257" s="13" customFormat="1" ht="18" customHeight="1" spans="1:10">
      <c r="A257" s="19">
        <v>254</v>
      </c>
      <c r="B257" s="19">
        <v>8247</v>
      </c>
      <c r="C257" s="20" t="s">
        <v>46</v>
      </c>
      <c r="D257" s="21">
        <v>65650013879</v>
      </c>
      <c r="E257" s="20" t="s">
        <v>304</v>
      </c>
      <c r="F257" s="21">
        <v>887.54</v>
      </c>
      <c r="G257" s="22">
        <v>202201</v>
      </c>
      <c r="H257" s="22">
        <v>202309</v>
      </c>
      <c r="I257" s="22" t="s">
        <v>48</v>
      </c>
      <c r="J257" s="23" t="s">
        <v>49</v>
      </c>
    </row>
    <row r="258" s="13" customFormat="1" ht="18" customHeight="1" spans="1:10">
      <c r="A258" s="19">
        <v>255</v>
      </c>
      <c r="B258" s="19">
        <v>8248</v>
      </c>
      <c r="C258" s="20" t="s">
        <v>46</v>
      </c>
      <c r="D258" s="21">
        <v>65650014504</v>
      </c>
      <c r="E258" s="20" t="s">
        <v>305</v>
      </c>
      <c r="F258" s="21">
        <v>571.39</v>
      </c>
      <c r="G258" s="22">
        <v>202201</v>
      </c>
      <c r="H258" s="22">
        <v>202309</v>
      </c>
      <c r="I258" s="22" t="s">
        <v>48</v>
      </c>
      <c r="J258" s="23" t="s">
        <v>49</v>
      </c>
    </row>
    <row r="259" s="13" customFormat="1" ht="18" customHeight="1" spans="1:10">
      <c r="A259" s="19">
        <v>256</v>
      </c>
      <c r="B259" s="19">
        <v>8249</v>
      </c>
      <c r="C259" s="20" t="s">
        <v>46</v>
      </c>
      <c r="D259" s="21">
        <v>65650014558</v>
      </c>
      <c r="E259" s="20" t="s">
        <v>306</v>
      </c>
      <c r="F259" s="21">
        <v>612.58</v>
      </c>
      <c r="G259" s="22">
        <v>202201</v>
      </c>
      <c r="H259" s="22">
        <v>202309</v>
      </c>
      <c r="I259" s="22" t="s">
        <v>48</v>
      </c>
      <c r="J259" s="23" t="s">
        <v>49</v>
      </c>
    </row>
    <row r="260" s="13" customFormat="1" ht="18" customHeight="1" spans="1:10">
      <c r="A260" s="19">
        <v>257</v>
      </c>
      <c r="B260" s="19">
        <v>8251</v>
      </c>
      <c r="C260" s="20" t="s">
        <v>46</v>
      </c>
      <c r="D260" s="21">
        <v>65650014786</v>
      </c>
      <c r="E260" s="20" t="s">
        <v>307</v>
      </c>
      <c r="F260" s="21">
        <v>661.69</v>
      </c>
      <c r="G260" s="22">
        <v>202201</v>
      </c>
      <c r="H260" s="22">
        <v>202309</v>
      </c>
      <c r="I260" s="22" t="s">
        <v>48</v>
      </c>
      <c r="J260" s="23" t="s">
        <v>49</v>
      </c>
    </row>
    <row r="261" s="13" customFormat="1" ht="18" customHeight="1" spans="1:10">
      <c r="A261" s="19">
        <v>258</v>
      </c>
      <c r="B261" s="19">
        <v>8252</v>
      </c>
      <c r="C261" s="20" t="s">
        <v>46</v>
      </c>
      <c r="D261" s="21">
        <v>65650014926</v>
      </c>
      <c r="E261" s="20" t="s">
        <v>308</v>
      </c>
      <c r="F261" s="21">
        <v>285.7</v>
      </c>
      <c r="G261" s="22">
        <v>202201</v>
      </c>
      <c r="H261" s="22">
        <v>202309</v>
      </c>
      <c r="I261" s="22" t="s">
        <v>48</v>
      </c>
      <c r="J261" s="23" t="s">
        <v>49</v>
      </c>
    </row>
    <row r="262" s="13" customFormat="1" ht="18" customHeight="1" spans="1:10">
      <c r="A262" s="19">
        <v>259</v>
      </c>
      <c r="B262" s="19">
        <v>8253</v>
      </c>
      <c r="C262" s="20" t="s">
        <v>46</v>
      </c>
      <c r="D262" s="21">
        <v>65650015305</v>
      </c>
      <c r="E262" s="20" t="s">
        <v>309</v>
      </c>
      <c r="F262" s="21">
        <v>1531.44</v>
      </c>
      <c r="G262" s="22">
        <v>202201</v>
      </c>
      <c r="H262" s="22">
        <v>202309</v>
      </c>
      <c r="I262" s="22" t="s">
        <v>48</v>
      </c>
      <c r="J262" s="23" t="s">
        <v>49</v>
      </c>
    </row>
    <row r="263" s="13" customFormat="1" ht="18" customHeight="1" spans="1:10">
      <c r="A263" s="19">
        <v>260</v>
      </c>
      <c r="B263" s="19">
        <v>8254</v>
      </c>
      <c r="C263" s="20" t="s">
        <v>46</v>
      </c>
      <c r="D263" s="21">
        <v>65650015457</v>
      </c>
      <c r="E263" s="20" t="s">
        <v>310</v>
      </c>
      <c r="F263" s="21">
        <v>285.7</v>
      </c>
      <c r="G263" s="22">
        <v>202201</v>
      </c>
      <c r="H263" s="22">
        <v>202309</v>
      </c>
      <c r="I263" s="22" t="s">
        <v>48</v>
      </c>
      <c r="J263" s="23" t="s">
        <v>49</v>
      </c>
    </row>
    <row r="264" s="13" customFormat="1" ht="18" customHeight="1" spans="1:10">
      <c r="A264" s="19">
        <v>261</v>
      </c>
      <c r="B264" s="19">
        <v>8255</v>
      </c>
      <c r="C264" s="20" t="s">
        <v>46</v>
      </c>
      <c r="D264" s="21">
        <v>65650015966</v>
      </c>
      <c r="E264" s="20" t="s">
        <v>311</v>
      </c>
      <c r="F264" s="21">
        <v>360</v>
      </c>
      <c r="G264" s="22">
        <v>202201</v>
      </c>
      <c r="H264" s="22">
        <v>202309</v>
      </c>
      <c r="I264" s="22" t="s">
        <v>48</v>
      </c>
      <c r="J264" s="23" t="s">
        <v>49</v>
      </c>
    </row>
    <row r="265" s="13" customFormat="1" ht="18" customHeight="1" spans="1:10">
      <c r="A265" s="19">
        <v>262</v>
      </c>
      <c r="B265" s="19">
        <v>8256</v>
      </c>
      <c r="C265" s="20" t="s">
        <v>46</v>
      </c>
      <c r="D265" s="21">
        <v>65650016607</v>
      </c>
      <c r="E265" s="20" t="s">
        <v>312</v>
      </c>
      <c r="F265" s="21">
        <v>244.94</v>
      </c>
      <c r="G265" s="22">
        <v>202203</v>
      </c>
      <c r="H265" s="22">
        <v>202309</v>
      </c>
      <c r="I265" s="22" t="s">
        <v>48</v>
      </c>
      <c r="J265" s="23" t="s">
        <v>49</v>
      </c>
    </row>
    <row r="266" s="13" customFormat="1" ht="18" customHeight="1" spans="1:10">
      <c r="A266" s="19">
        <v>263</v>
      </c>
      <c r="B266" s="19">
        <v>8258</v>
      </c>
      <c r="C266" s="20" t="s">
        <v>46</v>
      </c>
      <c r="D266" s="21">
        <v>65650019110</v>
      </c>
      <c r="E266" s="20" t="s">
        <v>313</v>
      </c>
      <c r="F266" s="21">
        <v>1076.51</v>
      </c>
      <c r="G266" s="22">
        <v>202201</v>
      </c>
      <c r="H266" s="22">
        <v>202309</v>
      </c>
      <c r="I266" s="22" t="s">
        <v>48</v>
      </c>
      <c r="J266" s="23" t="s">
        <v>49</v>
      </c>
    </row>
    <row r="267" s="13" customFormat="1" ht="18" customHeight="1" spans="1:10">
      <c r="A267" s="19">
        <v>264</v>
      </c>
      <c r="B267" s="19">
        <v>8259</v>
      </c>
      <c r="C267" s="20" t="s">
        <v>46</v>
      </c>
      <c r="D267" s="21">
        <v>65650019542</v>
      </c>
      <c r="E267" s="20" t="s">
        <v>314</v>
      </c>
      <c r="F267" s="21">
        <v>2593.36</v>
      </c>
      <c r="G267" s="22">
        <v>202201</v>
      </c>
      <c r="H267" s="22">
        <v>202309</v>
      </c>
      <c r="I267" s="22" t="s">
        <v>48</v>
      </c>
      <c r="J267" s="23" t="s">
        <v>49</v>
      </c>
    </row>
    <row r="268" s="13" customFormat="1" ht="18" customHeight="1" spans="1:10">
      <c r="A268" s="19">
        <v>265</v>
      </c>
      <c r="B268" s="19">
        <v>8260</v>
      </c>
      <c r="C268" s="20" t="s">
        <v>46</v>
      </c>
      <c r="D268" s="21">
        <v>65650019600</v>
      </c>
      <c r="E268" s="20" t="s">
        <v>315</v>
      </c>
      <c r="F268" s="21">
        <v>306.29</v>
      </c>
      <c r="G268" s="22">
        <v>202201</v>
      </c>
      <c r="H268" s="22">
        <v>202309</v>
      </c>
      <c r="I268" s="22" t="s">
        <v>48</v>
      </c>
      <c r="J268" s="23" t="s">
        <v>49</v>
      </c>
    </row>
    <row r="269" s="13" customFormat="1" ht="18" customHeight="1" spans="1:10">
      <c r="A269" s="19">
        <v>266</v>
      </c>
      <c r="B269" s="19">
        <v>8261</v>
      </c>
      <c r="C269" s="20" t="s">
        <v>46</v>
      </c>
      <c r="D269" s="21">
        <v>65650019898</v>
      </c>
      <c r="E269" s="20" t="s">
        <v>316</v>
      </c>
      <c r="F269" s="21">
        <v>571.39</v>
      </c>
      <c r="G269" s="22">
        <v>202201</v>
      </c>
      <c r="H269" s="22">
        <v>202309</v>
      </c>
      <c r="I269" s="22" t="s">
        <v>48</v>
      </c>
      <c r="J269" s="23" t="s">
        <v>49</v>
      </c>
    </row>
    <row r="270" s="13" customFormat="1" ht="18" customHeight="1" spans="1:10">
      <c r="A270" s="19">
        <v>267</v>
      </c>
      <c r="B270" s="19">
        <v>8262</v>
      </c>
      <c r="C270" s="20" t="s">
        <v>46</v>
      </c>
      <c r="D270" s="21">
        <v>65650020563</v>
      </c>
      <c r="E270" s="20" t="s">
        <v>317</v>
      </c>
      <c r="F270" s="21">
        <v>1728</v>
      </c>
      <c r="G270" s="22">
        <v>202201</v>
      </c>
      <c r="H270" s="22">
        <v>202309</v>
      </c>
      <c r="I270" s="22" t="s">
        <v>48</v>
      </c>
      <c r="J270" s="23" t="s">
        <v>49</v>
      </c>
    </row>
    <row r="271" s="13" customFormat="1" ht="18" customHeight="1" spans="1:10">
      <c r="A271" s="19">
        <v>268</v>
      </c>
      <c r="B271" s="19">
        <v>8263</v>
      </c>
      <c r="C271" s="20" t="s">
        <v>46</v>
      </c>
      <c r="D271" s="21">
        <v>65650020680</v>
      </c>
      <c r="E271" s="20" t="s">
        <v>318</v>
      </c>
      <c r="F271" s="21">
        <v>726.04</v>
      </c>
      <c r="G271" s="22">
        <v>202201</v>
      </c>
      <c r="H271" s="22">
        <v>202309</v>
      </c>
      <c r="I271" s="22" t="s">
        <v>48</v>
      </c>
      <c r="J271" s="23" t="s">
        <v>49</v>
      </c>
    </row>
    <row r="272" s="13" customFormat="1" ht="18" customHeight="1" spans="1:10">
      <c r="A272" s="19">
        <v>269</v>
      </c>
      <c r="B272" s="19">
        <v>8264</v>
      </c>
      <c r="C272" s="20" t="s">
        <v>46</v>
      </c>
      <c r="D272" s="21">
        <v>65650021378</v>
      </c>
      <c r="E272" s="20" t="s">
        <v>319</v>
      </c>
      <c r="F272" s="21">
        <v>645.7</v>
      </c>
      <c r="G272" s="22">
        <v>202201</v>
      </c>
      <c r="H272" s="22">
        <v>202309</v>
      </c>
      <c r="I272" s="22" t="s">
        <v>48</v>
      </c>
      <c r="J272" s="23" t="s">
        <v>49</v>
      </c>
    </row>
    <row r="273" s="13" customFormat="1" ht="18" customHeight="1" spans="1:10">
      <c r="A273" s="19">
        <v>270</v>
      </c>
      <c r="B273" s="19">
        <v>8265</v>
      </c>
      <c r="C273" s="20" t="s">
        <v>46</v>
      </c>
      <c r="D273" s="21">
        <v>65650021779</v>
      </c>
      <c r="E273" s="20" t="s">
        <v>320</v>
      </c>
      <c r="F273" s="21">
        <v>51.05</v>
      </c>
      <c r="G273" s="22">
        <v>202207</v>
      </c>
      <c r="H273" s="22">
        <v>202309</v>
      </c>
      <c r="I273" s="22" t="s">
        <v>48</v>
      </c>
      <c r="J273" s="23" t="s">
        <v>49</v>
      </c>
    </row>
    <row r="274" s="13" customFormat="1" ht="18" customHeight="1" spans="1:10">
      <c r="A274" s="19">
        <v>271</v>
      </c>
      <c r="B274" s="19">
        <v>8266</v>
      </c>
      <c r="C274" s="20" t="s">
        <v>46</v>
      </c>
      <c r="D274" s="21">
        <v>65650022547</v>
      </c>
      <c r="E274" s="20" t="s">
        <v>321</v>
      </c>
      <c r="F274" s="21">
        <v>662.4</v>
      </c>
      <c r="G274" s="22">
        <v>202201</v>
      </c>
      <c r="H274" s="22">
        <v>202309</v>
      </c>
      <c r="I274" s="22" t="s">
        <v>48</v>
      </c>
      <c r="J274" s="23" t="s">
        <v>49</v>
      </c>
    </row>
    <row r="275" s="13" customFormat="1" ht="18" customHeight="1" spans="1:10">
      <c r="A275" s="19">
        <v>272</v>
      </c>
      <c r="B275" s="19">
        <v>8267</v>
      </c>
      <c r="C275" s="20" t="s">
        <v>46</v>
      </c>
      <c r="D275" s="21">
        <v>65650022877</v>
      </c>
      <c r="E275" s="20" t="s">
        <v>322</v>
      </c>
      <c r="F275" s="21">
        <v>352.09</v>
      </c>
      <c r="G275" s="22">
        <v>202201</v>
      </c>
      <c r="H275" s="22">
        <v>202309</v>
      </c>
      <c r="I275" s="22" t="s">
        <v>48</v>
      </c>
      <c r="J275" s="23" t="s">
        <v>49</v>
      </c>
    </row>
    <row r="276" s="13" customFormat="1" ht="18" customHeight="1" spans="1:10">
      <c r="A276" s="19">
        <v>273</v>
      </c>
      <c r="B276" s="19">
        <v>8268</v>
      </c>
      <c r="C276" s="20" t="s">
        <v>46</v>
      </c>
      <c r="D276" s="21">
        <v>65650023194</v>
      </c>
      <c r="E276" s="20" t="s">
        <v>323</v>
      </c>
      <c r="F276" s="21">
        <v>285.7</v>
      </c>
      <c r="G276" s="22">
        <v>202201</v>
      </c>
      <c r="H276" s="22">
        <v>202309</v>
      </c>
      <c r="I276" s="22" t="s">
        <v>48</v>
      </c>
      <c r="J276" s="23" t="s">
        <v>49</v>
      </c>
    </row>
    <row r="277" s="13" customFormat="1" ht="18" customHeight="1" spans="1:10">
      <c r="A277" s="19">
        <v>274</v>
      </c>
      <c r="B277" s="19">
        <v>8269</v>
      </c>
      <c r="C277" s="20" t="s">
        <v>46</v>
      </c>
      <c r="D277" s="21">
        <v>65650023838</v>
      </c>
      <c r="E277" s="20" t="s">
        <v>324</v>
      </c>
      <c r="F277" s="21">
        <v>571.39</v>
      </c>
      <c r="G277" s="22">
        <v>202201</v>
      </c>
      <c r="H277" s="22">
        <v>202309</v>
      </c>
      <c r="I277" s="22" t="s">
        <v>48</v>
      </c>
      <c r="J277" s="23" t="s">
        <v>49</v>
      </c>
    </row>
    <row r="278" s="13" customFormat="1" ht="18" customHeight="1" spans="1:10">
      <c r="A278" s="19">
        <v>275</v>
      </c>
      <c r="B278" s="19">
        <v>8270</v>
      </c>
      <c r="C278" s="20" t="s">
        <v>46</v>
      </c>
      <c r="D278" s="21">
        <v>65650024172</v>
      </c>
      <c r="E278" s="20" t="s">
        <v>325</v>
      </c>
      <c r="F278" s="21">
        <v>285.7</v>
      </c>
      <c r="G278" s="22">
        <v>202201</v>
      </c>
      <c r="H278" s="22">
        <v>202309</v>
      </c>
      <c r="I278" s="22" t="s">
        <v>48</v>
      </c>
      <c r="J278" s="23" t="s">
        <v>49</v>
      </c>
    </row>
    <row r="279" s="13" customFormat="1" ht="18" customHeight="1" spans="1:10">
      <c r="A279" s="19">
        <v>276</v>
      </c>
      <c r="B279" s="19">
        <v>8271</v>
      </c>
      <c r="C279" s="20" t="s">
        <v>46</v>
      </c>
      <c r="D279" s="21">
        <v>65650024221</v>
      </c>
      <c r="E279" s="20" t="s">
        <v>326</v>
      </c>
      <c r="F279" s="21">
        <v>306.29</v>
      </c>
      <c r="G279" s="22">
        <v>202201</v>
      </c>
      <c r="H279" s="22">
        <v>202309</v>
      </c>
      <c r="I279" s="22" t="s">
        <v>48</v>
      </c>
      <c r="J279" s="23" t="s">
        <v>49</v>
      </c>
    </row>
    <row r="280" s="13" customFormat="1" ht="18" customHeight="1" spans="1:10">
      <c r="A280" s="19">
        <v>277</v>
      </c>
      <c r="B280" s="19">
        <v>8274</v>
      </c>
      <c r="C280" s="20" t="s">
        <v>46</v>
      </c>
      <c r="D280" s="21">
        <v>65650025991</v>
      </c>
      <c r="E280" s="20" t="s">
        <v>327</v>
      </c>
      <c r="F280" s="21">
        <v>1225.15</v>
      </c>
      <c r="G280" s="22">
        <v>202201</v>
      </c>
      <c r="H280" s="22">
        <v>202309</v>
      </c>
      <c r="I280" s="22" t="s">
        <v>48</v>
      </c>
      <c r="J280" s="23" t="s">
        <v>49</v>
      </c>
    </row>
  </sheetData>
  <mergeCells count="2">
    <mergeCell ref="A1:J1"/>
    <mergeCell ref="A2:J2"/>
  </mergeCells>
  <pageMargins left="0.7" right="0.7" top="0.75" bottom="0.75" header="0.3" footer="0.3"/>
  <pageSetup paperSize="9" orientation="portrait"/>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workbookViewId="0">
      <selection activeCell="D5" sqref="D5"/>
    </sheetView>
  </sheetViews>
  <sheetFormatPr defaultColWidth="9" defaultRowHeight="13.5"/>
  <cols>
    <col min="1" max="1" width="5.125" customWidth="1"/>
    <col min="2" max="2" width="7.875" customWidth="1"/>
    <col min="3" max="3" width="7.375" customWidth="1"/>
    <col min="4" max="4" width="12.625" customWidth="1"/>
    <col min="5" max="5" width="14" customWidth="1"/>
    <col min="6" max="6" width="7.375" customWidth="1"/>
    <col min="7" max="7" width="12.875" customWidth="1"/>
    <col min="8" max="8" width="14" customWidth="1"/>
    <col min="9" max="9" width="7.375" customWidth="1"/>
    <col min="10" max="10" width="13.5" customWidth="1"/>
    <col min="11" max="11" width="13.75" customWidth="1"/>
    <col min="12" max="12" width="7.375" customWidth="1"/>
    <col min="13" max="13" width="12.125" customWidth="1"/>
    <col min="14" max="14" width="12.75" customWidth="1"/>
  </cols>
  <sheetData>
    <row r="1" ht="28.5" spans="1:14">
      <c r="A1" s="1" t="s">
        <v>0</v>
      </c>
      <c r="B1" s="1"/>
      <c r="C1" s="1"/>
      <c r="D1" s="1"/>
      <c r="E1" s="1"/>
      <c r="F1" s="1"/>
      <c r="G1" s="1"/>
      <c r="H1" s="1"/>
      <c r="I1" s="1"/>
      <c r="J1" s="1"/>
      <c r="K1" s="1"/>
      <c r="L1" s="1"/>
      <c r="M1" s="1"/>
      <c r="N1" s="1"/>
    </row>
    <row r="2" ht="19" customHeight="1" spans="1:14">
      <c r="A2" s="2" t="s">
        <v>1</v>
      </c>
      <c r="B2" s="2"/>
      <c r="C2" s="2"/>
      <c r="D2" s="2"/>
      <c r="E2" s="2"/>
      <c r="F2" s="2"/>
      <c r="G2" s="2"/>
      <c r="H2" s="2"/>
      <c r="I2" s="2"/>
      <c r="J2" s="2"/>
      <c r="K2" s="2"/>
      <c r="L2" s="2"/>
      <c r="M2" s="2"/>
      <c r="N2" s="2"/>
    </row>
    <row r="3" ht="34" customHeight="1" spans="1:14">
      <c r="A3" s="3" t="s">
        <v>2</v>
      </c>
      <c r="B3" s="3" t="s">
        <v>3</v>
      </c>
      <c r="C3" s="4" t="s">
        <v>4</v>
      </c>
      <c r="D3" s="5"/>
      <c r="E3" s="6"/>
      <c r="F3" s="7" t="s">
        <v>5</v>
      </c>
      <c r="G3" s="8"/>
      <c r="H3" s="8"/>
      <c r="I3" s="7" t="s">
        <v>6</v>
      </c>
      <c r="J3" s="7"/>
      <c r="K3" s="8"/>
      <c r="L3" s="7" t="s">
        <v>7</v>
      </c>
      <c r="M3" s="8"/>
      <c r="N3" s="8"/>
    </row>
    <row r="4" ht="56" customHeight="1" spans="1:14">
      <c r="A4" s="9"/>
      <c r="B4" s="9"/>
      <c r="C4" s="8" t="s">
        <v>8</v>
      </c>
      <c r="D4" s="7" t="s">
        <v>9</v>
      </c>
      <c r="E4" s="8" t="s">
        <v>10</v>
      </c>
      <c r="F4" s="8" t="s">
        <v>8</v>
      </c>
      <c r="G4" s="7" t="s">
        <v>11</v>
      </c>
      <c r="H4" s="8" t="s">
        <v>10</v>
      </c>
      <c r="I4" s="8" t="s">
        <v>8</v>
      </c>
      <c r="J4" s="7" t="s">
        <v>11</v>
      </c>
      <c r="K4" s="8" t="s">
        <v>10</v>
      </c>
      <c r="L4" s="8" t="s">
        <v>8</v>
      </c>
      <c r="M4" s="7" t="s">
        <v>11</v>
      </c>
      <c r="N4" s="8" t="s">
        <v>10</v>
      </c>
    </row>
    <row r="5" ht="26" customHeight="1" spans="1:14">
      <c r="A5" s="10">
        <v>1</v>
      </c>
      <c r="B5" s="10" t="s">
        <v>12</v>
      </c>
      <c r="C5" s="11">
        <f>SUM(C6:C16)</f>
        <v>10232</v>
      </c>
      <c r="D5" s="11">
        <f>SUM(D6:D16)</f>
        <v>1363316</v>
      </c>
      <c r="E5" s="11">
        <f>SUM(E6:E16)</f>
        <v>43849645.99</v>
      </c>
      <c r="F5" s="12"/>
      <c r="G5" s="12"/>
      <c r="H5" s="12"/>
      <c r="I5" s="10"/>
      <c r="J5" s="10"/>
      <c r="K5" s="10"/>
      <c r="L5" s="10"/>
      <c r="M5" s="10"/>
      <c r="N5" s="10"/>
    </row>
    <row r="6" ht="26" customHeight="1" spans="1:14">
      <c r="A6" s="10">
        <v>2</v>
      </c>
      <c r="B6" s="10" t="s">
        <v>328</v>
      </c>
      <c r="C6" s="12">
        <v>58</v>
      </c>
      <c r="D6" s="12">
        <v>244937</v>
      </c>
      <c r="E6" s="12">
        <v>11473141.29</v>
      </c>
      <c r="F6" s="12"/>
      <c r="G6" s="12"/>
      <c r="H6" s="12"/>
      <c r="I6" s="10"/>
      <c r="J6" s="10"/>
      <c r="K6" s="10"/>
      <c r="L6" s="10"/>
      <c r="M6" s="10"/>
      <c r="N6" s="10"/>
    </row>
    <row r="7" ht="26" customHeight="1" spans="1:14">
      <c r="A7" s="10">
        <v>3</v>
      </c>
      <c r="B7" s="10" t="s">
        <v>17</v>
      </c>
      <c r="C7" s="12">
        <v>6800</v>
      </c>
      <c r="D7" s="12">
        <v>649102</v>
      </c>
      <c r="E7" s="12">
        <v>19395181.18</v>
      </c>
      <c r="F7" s="12"/>
      <c r="G7" s="12"/>
      <c r="H7" s="12"/>
      <c r="I7" s="10"/>
      <c r="J7" s="10"/>
      <c r="K7" s="10"/>
      <c r="L7" s="10"/>
      <c r="M7" s="10"/>
      <c r="N7" s="10"/>
    </row>
    <row r="8" ht="26" customHeight="1" spans="1:14">
      <c r="A8" s="10">
        <v>4</v>
      </c>
      <c r="B8" s="10" t="s">
        <v>19</v>
      </c>
      <c r="C8" s="12">
        <v>813</v>
      </c>
      <c r="D8" s="12">
        <v>171296</v>
      </c>
      <c r="E8" s="12">
        <v>4019394.92</v>
      </c>
      <c r="F8" s="12"/>
      <c r="G8" s="12"/>
      <c r="H8" s="12"/>
      <c r="I8" s="10"/>
      <c r="J8" s="10"/>
      <c r="K8" s="10"/>
      <c r="L8" s="10"/>
      <c r="M8" s="10"/>
      <c r="N8" s="10"/>
    </row>
    <row r="9" ht="26" customHeight="1" spans="1:14">
      <c r="A9" s="10">
        <v>5</v>
      </c>
      <c r="B9" s="10" t="s">
        <v>21</v>
      </c>
      <c r="C9" s="12">
        <v>317</v>
      </c>
      <c r="D9" s="12">
        <v>34188</v>
      </c>
      <c r="E9" s="12">
        <v>1009252.47</v>
      </c>
      <c r="F9" s="12"/>
      <c r="G9" s="12"/>
      <c r="H9" s="12"/>
      <c r="I9" s="10"/>
      <c r="J9" s="10"/>
      <c r="K9" s="10"/>
      <c r="L9" s="10"/>
      <c r="M9" s="10"/>
      <c r="N9" s="10"/>
    </row>
    <row r="10" ht="26" customHeight="1" spans="1:14">
      <c r="A10" s="10">
        <v>6</v>
      </c>
      <c r="B10" s="10" t="s">
        <v>23</v>
      </c>
      <c r="C10" s="12">
        <v>634</v>
      </c>
      <c r="D10" s="12">
        <v>72518</v>
      </c>
      <c r="E10" s="12">
        <v>2205883.71</v>
      </c>
      <c r="F10" s="12">
        <v>540</v>
      </c>
      <c r="G10" s="12">
        <v>68176</v>
      </c>
      <c r="H10" s="12">
        <v>2097284.52</v>
      </c>
      <c r="I10" s="10">
        <v>18</v>
      </c>
      <c r="J10" s="10"/>
      <c r="K10" s="10">
        <v>76</v>
      </c>
      <c r="L10" s="10">
        <v>18</v>
      </c>
      <c r="M10" s="10"/>
      <c r="N10" s="10">
        <v>76</v>
      </c>
    </row>
    <row r="11" ht="26" customHeight="1" spans="1:14">
      <c r="A11" s="10">
        <v>7</v>
      </c>
      <c r="B11" s="10" t="s">
        <v>25</v>
      </c>
      <c r="C11" s="12">
        <v>304</v>
      </c>
      <c r="D11" s="12">
        <v>24381</v>
      </c>
      <c r="E11" s="12">
        <v>697812.32</v>
      </c>
      <c r="F11" s="12"/>
      <c r="G11" s="12"/>
      <c r="H11" s="12"/>
      <c r="I11" s="10"/>
      <c r="J11" s="10"/>
      <c r="K11" s="10"/>
      <c r="L11" s="10"/>
      <c r="M11" s="10"/>
      <c r="N11" s="10"/>
    </row>
    <row r="12" ht="26" customHeight="1" spans="1:14">
      <c r="A12" s="10">
        <v>8</v>
      </c>
      <c r="B12" s="10" t="s">
        <v>27</v>
      </c>
      <c r="C12" s="12">
        <v>299</v>
      </c>
      <c r="D12" s="12">
        <v>29937</v>
      </c>
      <c r="E12" s="12">
        <v>810887.23</v>
      </c>
      <c r="F12" s="12">
        <v>269</v>
      </c>
      <c r="G12" s="12">
        <v>29099</v>
      </c>
      <c r="H12" s="12">
        <v>789737.6</v>
      </c>
      <c r="I12" s="10">
        <v>23</v>
      </c>
      <c r="J12" s="10"/>
      <c r="K12" s="10">
        <v>7</v>
      </c>
      <c r="L12" s="10">
        <v>23</v>
      </c>
      <c r="M12" s="10"/>
      <c r="N12" s="10">
        <v>7</v>
      </c>
    </row>
    <row r="13" ht="26" customHeight="1" spans="1:14">
      <c r="A13" s="10">
        <v>9</v>
      </c>
      <c r="B13" s="10" t="s">
        <v>29</v>
      </c>
      <c r="C13" s="12">
        <v>148</v>
      </c>
      <c r="D13" s="12">
        <v>17374</v>
      </c>
      <c r="E13" s="12">
        <v>490321.26</v>
      </c>
      <c r="F13" s="12">
        <v>104</v>
      </c>
      <c r="G13" s="12">
        <v>15925</v>
      </c>
      <c r="H13" s="12">
        <v>451199.55</v>
      </c>
      <c r="I13" s="10">
        <v>3</v>
      </c>
      <c r="J13" s="10"/>
      <c r="K13" s="10">
        <v>41</v>
      </c>
      <c r="L13" s="10">
        <v>3</v>
      </c>
      <c r="M13" s="10"/>
      <c r="N13" s="10">
        <v>41</v>
      </c>
    </row>
    <row r="14" ht="26" customHeight="1" spans="1:14">
      <c r="A14" s="10">
        <v>10</v>
      </c>
      <c r="B14" s="10" t="s">
        <v>31</v>
      </c>
      <c r="C14" s="12">
        <v>421</v>
      </c>
      <c r="D14" s="12">
        <v>75099</v>
      </c>
      <c r="E14" s="12">
        <v>2310524.28</v>
      </c>
      <c r="F14" s="12"/>
      <c r="G14" s="12"/>
      <c r="H14" s="12"/>
      <c r="I14" s="10"/>
      <c r="J14" s="10"/>
      <c r="K14" s="10"/>
      <c r="L14" s="10"/>
      <c r="M14" s="10"/>
      <c r="N14" s="10"/>
    </row>
    <row r="15" ht="26" customHeight="1" spans="1:14">
      <c r="A15" s="10">
        <v>11</v>
      </c>
      <c r="B15" s="10" t="s">
        <v>33</v>
      </c>
      <c r="C15" s="12">
        <v>243</v>
      </c>
      <c r="D15" s="12">
        <v>24939</v>
      </c>
      <c r="E15" s="12">
        <v>858431.03</v>
      </c>
      <c r="F15" s="12"/>
      <c r="G15" s="12"/>
      <c r="H15" s="12"/>
      <c r="I15" s="10"/>
      <c r="J15" s="10"/>
      <c r="K15" s="10"/>
      <c r="L15" s="10"/>
      <c r="M15" s="10"/>
      <c r="N15" s="10"/>
    </row>
    <row r="16" ht="26" customHeight="1" spans="1:14">
      <c r="A16" s="10">
        <v>12</v>
      </c>
      <c r="B16" s="10" t="s">
        <v>35</v>
      </c>
      <c r="C16" s="12">
        <v>195</v>
      </c>
      <c r="D16" s="12">
        <v>19545</v>
      </c>
      <c r="E16" s="12">
        <v>578816.3</v>
      </c>
      <c r="F16" s="12"/>
      <c r="G16" s="12"/>
      <c r="H16" s="12"/>
      <c r="I16" s="10"/>
      <c r="J16" s="10"/>
      <c r="K16" s="10"/>
      <c r="L16" s="10"/>
      <c r="M16" s="10"/>
      <c r="N16" s="10"/>
    </row>
  </sheetData>
  <mergeCells count="8">
    <mergeCell ref="A1:N1"/>
    <mergeCell ref="A2:N2"/>
    <mergeCell ref="C3:E3"/>
    <mergeCell ref="F3:H3"/>
    <mergeCell ref="I3:K3"/>
    <mergeCell ref="L3:N3"/>
    <mergeCell ref="A3:A4"/>
    <mergeCell ref="B3:B4"/>
  </mergeCells>
  <printOptions horizontalCentered="1"/>
  <pageMargins left="0.314583333333333" right="0.314583333333333" top="0.786805555555556" bottom="0.590277777777778" header="0.5" footer="0.5"/>
  <pageSetup paperSize="9" scale="9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全州汇总 (10.12)</vt:lpstr>
      <vt:lpstr>全州数据明细</vt:lpstr>
      <vt:lpstr>全州汇总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85翁子洋18834563986</cp:lastModifiedBy>
  <dcterms:created xsi:type="dcterms:W3CDTF">2023-09-07T05:29:00Z</dcterms:created>
  <dcterms:modified xsi:type="dcterms:W3CDTF">2023-10-26T04:46:23Z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0A57262929D84B04BC32FBD0B1B8D04E_12</vt:lpwstr>
  </property>
</Properties>
</file>